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defaultThemeVersion="124226"/>
  <bookViews>
    <workbookView xWindow="-15" yWindow="15" windowWidth="10245" windowHeight="8070" tabRatio="869"/>
  </bookViews>
  <sheets>
    <sheet name="各シートの説明" sheetId="17" r:id="rId1"/>
    <sheet name="基本事項(入力)" sheetId="9" r:id="rId2"/>
    <sheet name="収支報告書(入力)" sheetId="10" r:id="rId3"/>
    <sheet name="共同取組活動支出額（入力）" sheetId="13" r:id="rId4"/>
    <sheet name="参加者別細目(入力)" sheetId="8" r:id="rId5"/>
    <sheet name="参加者別細目" sheetId="14" r:id="rId6"/>
    <sheet name="収支証明書" sheetId="12" state="hidden" r:id="rId7"/>
    <sheet name="収支項目" sheetId="19" r:id="rId8"/>
    <sheet name="プルダウン定義" sheetId="11" state="hidden" r:id="rId9"/>
  </sheets>
  <externalReferences>
    <externalReference r:id="rId10"/>
    <externalReference r:id="rId11"/>
  </externalReferences>
  <definedNames>
    <definedName name="_xlnm.Print_Area" localSheetId="0">各シートの説明!$A$1:$L$25</definedName>
    <definedName name="_xlnm.Print_Area" localSheetId="1">'基本事項(入力)'!$A$1:$I$9</definedName>
    <definedName name="_xlnm.Print_Area" localSheetId="3">'共同取組活動支出額（入力）'!$A$1:$G$21</definedName>
    <definedName name="_xlnm.Print_Area" localSheetId="4">'参加者別細目(入力)'!$A$1:$N$77</definedName>
    <definedName name="_xlnm.Print_Area" localSheetId="7">収支項目!$A$1:$C$18</definedName>
    <definedName name="_xlnm.Print_Area" localSheetId="6">収支証明書!$A$1:$D$50</definedName>
    <definedName name="_xlnm.Print_Area" localSheetId="2">'収支報告書(入力)'!$A$1:$D$42</definedName>
    <definedName name="_xlnm.Print_Titles" localSheetId="5">参加者別細目!$1:$3</definedName>
    <definedName name="_xlnm.Print_Titles" localSheetId="4">'参加者別細目(入力)'!$1:$5</definedName>
    <definedName name="集落協定名" localSheetId="0">[1]プルダウン定義!$A$2:$A$60</definedName>
    <definedName name="集落協定名" localSheetId="3">[2]プルダウン定義!$A$2:$A$60</definedName>
    <definedName name="集落協定名" localSheetId="5">[2]プルダウン定義!$A$2:$A$60</definedName>
    <definedName name="集落協定名" localSheetId="7">[1]プルダウン定義!$A$2:$A$60</definedName>
    <definedName name="集落協定名">プルダウン定義!$A$2:$A$60</definedName>
  </definedNames>
  <calcPr calcId="162913"/>
</workbook>
</file>

<file path=xl/calcChain.xml><?xml version="1.0" encoding="utf-8"?>
<calcChain xmlns="http://schemas.openxmlformats.org/spreadsheetml/2006/main">
  <c r="C37" i="12" l="1"/>
  <c r="C36" i="12"/>
  <c r="B36" i="12"/>
  <c r="B37" i="12"/>
  <c r="B38" i="12"/>
  <c r="A36" i="12"/>
  <c r="A37" i="12"/>
  <c r="A38" i="12"/>
  <c r="E18" i="13" l="1"/>
  <c r="E17" i="13"/>
  <c r="D17" i="13"/>
  <c r="D18" i="13"/>
  <c r="D19" i="13"/>
  <c r="B17" i="13"/>
  <c r="B18" i="13"/>
  <c r="A17" i="13"/>
  <c r="A18" i="13"/>
  <c r="A19" i="13"/>
  <c r="B41" i="10"/>
  <c r="M76" i="8" l="1"/>
  <c r="A45" i="10" l="1"/>
  <c r="A9" i="10" l="1"/>
  <c r="A9" i="12" s="1"/>
  <c r="A42" i="10"/>
  <c r="A42" i="12" s="1"/>
  <c r="C13" i="10"/>
  <c r="D6" i="8" l="1"/>
  <c r="H19" i="14" l="1"/>
  <c r="H20" i="14"/>
  <c r="H21" i="14"/>
  <c r="H22" i="14"/>
  <c r="H23" i="14"/>
  <c r="H24" i="14"/>
  <c r="H25" i="14"/>
  <c r="A60" i="14" l="1"/>
  <c r="B60" i="14"/>
  <c r="C60" i="14"/>
  <c r="D60" i="14"/>
  <c r="E60" i="14"/>
  <c r="F60" i="14"/>
  <c r="I60" i="14" s="1"/>
  <c r="G60" i="14"/>
  <c r="H60" i="14"/>
  <c r="J60" i="14"/>
  <c r="A61" i="14"/>
  <c r="B61" i="14"/>
  <c r="C61" i="14"/>
  <c r="D61" i="14"/>
  <c r="E61" i="14"/>
  <c r="G61" i="14"/>
  <c r="H61" i="14"/>
  <c r="J61" i="14"/>
  <c r="A62" i="14"/>
  <c r="F62" i="14" s="1"/>
  <c r="I62" i="14" s="1"/>
  <c r="B62" i="14"/>
  <c r="C62" i="14"/>
  <c r="D62" i="14"/>
  <c r="E62" i="14"/>
  <c r="G62" i="14"/>
  <c r="H62" i="14"/>
  <c r="J62" i="14"/>
  <c r="A63" i="14"/>
  <c r="B63" i="14"/>
  <c r="C63" i="14"/>
  <c r="D63" i="14"/>
  <c r="E63" i="14"/>
  <c r="F63" i="14"/>
  <c r="I63" i="14" s="1"/>
  <c r="G63" i="14"/>
  <c r="H63" i="14"/>
  <c r="J63" i="14"/>
  <c r="A64" i="14"/>
  <c r="B64" i="14"/>
  <c r="C64" i="14"/>
  <c r="D64" i="14"/>
  <c r="E64" i="14"/>
  <c r="G64" i="14"/>
  <c r="H64" i="14"/>
  <c r="J64" i="14"/>
  <c r="A65" i="14"/>
  <c r="F65" i="14" s="1"/>
  <c r="I65" i="14" s="1"/>
  <c r="B65" i="14"/>
  <c r="C65" i="14"/>
  <c r="D65" i="14"/>
  <c r="E65" i="14"/>
  <c r="G65" i="14"/>
  <c r="H65" i="14"/>
  <c r="J65" i="14"/>
  <c r="A4" i="14"/>
  <c r="B4" i="14"/>
  <c r="A5" i="14"/>
  <c r="B5" i="14"/>
  <c r="A6" i="14"/>
  <c r="F64" i="14" l="1"/>
  <c r="I64" i="14" s="1"/>
  <c r="F61" i="14"/>
  <c r="I61" i="14" s="1"/>
  <c r="C14" i="12"/>
  <c r="A18" i="14" l="1"/>
  <c r="B18" i="14"/>
  <c r="C18" i="14"/>
  <c r="D18" i="14"/>
  <c r="E18" i="14"/>
  <c r="G18" i="14"/>
  <c r="H18" i="14"/>
  <c r="J18" i="14"/>
  <c r="A19" i="14"/>
  <c r="B19" i="14"/>
  <c r="C19" i="14"/>
  <c r="D19" i="14"/>
  <c r="E19" i="14"/>
  <c r="G19" i="14"/>
  <c r="J19" i="14"/>
  <c r="A20" i="14"/>
  <c r="B20" i="14"/>
  <c r="C20" i="14"/>
  <c r="D20" i="14"/>
  <c r="E20" i="14"/>
  <c r="G20" i="14"/>
  <c r="J20" i="14"/>
  <c r="A21" i="14"/>
  <c r="B21" i="14"/>
  <c r="C21" i="14"/>
  <c r="D21" i="14"/>
  <c r="E21" i="14"/>
  <c r="G21" i="14"/>
  <c r="J21" i="14"/>
  <c r="A22" i="14"/>
  <c r="B22" i="14"/>
  <c r="C22" i="14"/>
  <c r="D22" i="14"/>
  <c r="E22" i="14"/>
  <c r="G22" i="14"/>
  <c r="J22" i="14"/>
  <c r="A23" i="14"/>
  <c r="B23" i="14"/>
  <c r="C23" i="14"/>
  <c r="D23" i="14"/>
  <c r="E23" i="14"/>
  <c r="G23" i="14"/>
  <c r="J23" i="14"/>
  <c r="A24" i="14"/>
  <c r="B24" i="14"/>
  <c r="C24" i="14"/>
  <c r="D24" i="14"/>
  <c r="E24" i="14"/>
  <c r="G24" i="14"/>
  <c r="J24" i="14"/>
  <c r="A25" i="14"/>
  <c r="B25" i="14"/>
  <c r="C25" i="14"/>
  <c r="D25" i="14"/>
  <c r="E25" i="14"/>
  <c r="G25" i="14"/>
  <c r="J25" i="14"/>
  <c r="A26" i="14"/>
  <c r="B26" i="14"/>
  <c r="C26" i="14"/>
  <c r="D26" i="14"/>
  <c r="E26" i="14"/>
  <c r="G26" i="14"/>
  <c r="H26" i="14"/>
  <c r="J26" i="14"/>
  <c r="A27" i="14"/>
  <c r="B27" i="14"/>
  <c r="C27" i="14"/>
  <c r="D27" i="14"/>
  <c r="E27" i="14"/>
  <c r="G27" i="14"/>
  <c r="H27" i="14"/>
  <c r="J27" i="14"/>
  <c r="A28" i="14"/>
  <c r="B28" i="14"/>
  <c r="C28" i="14"/>
  <c r="D28" i="14"/>
  <c r="E28" i="14"/>
  <c r="G28" i="14"/>
  <c r="H28" i="14"/>
  <c r="J28" i="14"/>
  <c r="A29" i="14"/>
  <c r="B29" i="14"/>
  <c r="C29" i="14"/>
  <c r="D29" i="14"/>
  <c r="E29" i="14"/>
  <c r="G29" i="14"/>
  <c r="H29" i="14"/>
  <c r="J29" i="14"/>
  <c r="A30" i="14"/>
  <c r="B30" i="14"/>
  <c r="C30" i="14"/>
  <c r="D30" i="14"/>
  <c r="E30" i="14"/>
  <c r="G30" i="14"/>
  <c r="H30" i="14"/>
  <c r="J30" i="14"/>
  <c r="A31" i="14"/>
  <c r="B31" i="14"/>
  <c r="C31" i="14"/>
  <c r="D31" i="14"/>
  <c r="E31" i="14"/>
  <c r="G31" i="14"/>
  <c r="H31" i="14"/>
  <c r="J31" i="14"/>
  <c r="A32" i="14"/>
  <c r="B32" i="14"/>
  <c r="C32" i="14"/>
  <c r="D32" i="14"/>
  <c r="E32" i="14"/>
  <c r="G32" i="14"/>
  <c r="H32" i="14"/>
  <c r="J32" i="14"/>
  <c r="A33" i="14"/>
  <c r="B33" i="14"/>
  <c r="C33" i="14"/>
  <c r="D33" i="14"/>
  <c r="E33" i="14"/>
  <c r="G33" i="14"/>
  <c r="H33" i="14"/>
  <c r="J33" i="14"/>
  <c r="A34" i="14"/>
  <c r="B34" i="14"/>
  <c r="C34" i="14"/>
  <c r="D34" i="14"/>
  <c r="E34" i="14"/>
  <c r="G34" i="14"/>
  <c r="H34" i="14"/>
  <c r="J34" i="14"/>
  <c r="A35" i="14"/>
  <c r="B35" i="14"/>
  <c r="C35" i="14"/>
  <c r="D35" i="14"/>
  <c r="E35" i="14"/>
  <c r="G35" i="14"/>
  <c r="H35" i="14"/>
  <c r="J35" i="14"/>
  <c r="A36" i="14"/>
  <c r="B36" i="14"/>
  <c r="C36" i="14"/>
  <c r="D36" i="14"/>
  <c r="E36" i="14"/>
  <c r="G36" i="14"/>
  <c r="H36" i="14"/>
  <c r="J36" i="14"/>
  <c r="A37" i="14"/>
  <c r="B37" i="14"/>
  <c r="C37" i="14"/>
  <c r="D37" i="14"/>
  <c r="E37" i="14"/>
  <c r="G37" i="14"/>
  <c r="H37" i="14"/>
  <c r="J37" i="14"/>
  <c r="J59" i="14"/>
  <c r="H59" i="14"/>
  <c r="G59" i="14"/>
  <c r="E59" i="14"/>
  <c r="D59" i="14"/>
  <c r="C59" i="14"/>
  <c r="B59" i="14"/>
  <c r="A59" i="14"/>
  <c r="J58" i="14"/>
  <c r="H58" i="14"/>
  <c r="G58" i="14"/>
  <c r="E58" i="14"/>
  <c r="D58" i="14"/>
  <c r="C58" i="14"/>
  <c r="B58" i="14"/>
  <c r="A58" i="14"/>
  <c r="J57" i="14"/>
  <c r="H57" i="14"/>
  <c r="G57" i="14"/>
  <c r="E57" i="14"/>
  <c r="D57" i="14"/>
  <c r="C57" i="14"/>
  <c r="B57" i="14"/>
  <c r="A57" i="14"/>
  <c r="F57" i="14" s="1"/>
  <c r="J56" i="14"/>
  <c r="H56" i="14"/>
  <c r="G56" i="14"/>
  <c r="E56" i="14"/>
  <c r="D56" i="14"/>
  <c r="C56" i="14"/>
  <c r="B56" i="14"/>
  <c r="A56" i="14"/>
  <c r="J55" i="14"/>
  <c r="H55" i="14"/>
  <c r="G55" i="14"/>
  <c r="E55" i="14"/>
  <c r="D55" i="14"/>
  <c r="C55" i="14"/>
  <c r="B55" i="14"/>
  <c r="A55" i="14"/>
  <c r="J54" i="14"/>
  <c r="H54" i="14"/>
  <c r="G54" i="14"/>
  <c r="E54" i="14"/>
  <c r="D54" i="14"/>
  <c r="C54" i="14"/>
  <c r="B54" i="14"/>
  <c r="A54" i="14"/>
  <c r="F54" i="14" s="1"/>
  <c r="J53" i="14"/>
  <c r="H53" i="14"/>
  <c r="G53" i="14"/>
  <c r="E53" i="14"/>
  <c r="D53" i="14"/>
  <c r="C53" i="14"/>
  <c r="B53" i="14"/>
  <c r="A53" i="14"/>
  <c r="F33" i="14" l="1"/>
  <c r="I33" i="14" s="1"/>
  <c r="F35" i="14"/>
  <c r="I35" i="14" s="1"/>
  <c r="F32" i="14"/>
  <c r="I32" i="14" s="1"/>
  <c r="F37" i="14"/>
  <c r="I37" i="14" s="1"/>
  <c r="F34" i="14"/>
  <c r="I34" i="14" s="1"/>
  <c r="F31" i="14"/>
  <c r="I31" i="14" s="1"/>
  <c r="F29" i="14"/>
  <c r="I29" i="14" s="1"/>
  <c r="F28" i="14"/>
  <c r="I28" i="14" s="1"/>
  <c r="F55" i="14"/>
  <c r="I55" i="14" s="1"/>
  <c r="F36" i="14"/>
  <c r="I36" i="14" s="1"/>
  <c r="F30" i="14"/>
  <c r="I30" i="14" s="1"/>
  <c r="F26" i="14"/>
  <c r="I26" i="14" s="1"/>
  <c r="F20" i="14"/>
  <c r="I20" i="14" s="1"/>
  <c r="F27" i="14"/>
  <c r="I27" i="14" s="1"/>
  <c r="F18" i="14"/>
  <c r="I18" i="14" s="1"/>
  <c r="F24" i="14"/>
  <c r="I24" i="14" s="1"/>
  <c r="F21" i="14"/>
  <c r="I21" i="14" s="1"/>
  <c r="F25" i="14"/>
  <c r="I25" i="14" s="1"/>
  <c r="F23" i="14"/>
  <c r="I23" i="14" s="1"/>
  <c r="F22" i="14"/>
  <c r="I22" i="14" s="1"/>
  <c r="F19" i="14"/>
  <c r="I19" i="14" s="1"/>
  <c r="F58" i="14"/>
  <c r="I58" i="14" s="1"/>
  <c r="I54" i="14"/>
  <c r="F53" i="14"/>
  <c r="I53" i="14" s="1"/>
  <c r="I57" i="14"/>
  <c r="F56" i="14"/>
  <c r="I56" i="14" s="1"/>
  <c r="F59" i="14"/>
  <c r="I59" i="14" s="1"/>
  <c r="B42" i="12"/>
  <c r="B40" i="10"/>
  <c r="D42" i="10" s="1"/>
  <c r="D42" i="12" l="1"/>
  <c r="B49" i="12"/>
  <c r="A47" i="12"/>
  <c r="A45" i="12"/>
  <c r="E7" i="13"/>
  <c r="C13" i="12"/>
  <c r="J14" i="14"/>
  <c r="E8" i="13"/>
  <c r="A52" i="14"/>
  <c r="B52" i="14"/>
  <c r="C52" i="14"/>
  <c r="D52" i="14"/>
  <c r="E52" i="14"/>
  <c r="G52" i="14"/>
  <c r="H52" i="14"/>
  <c r="J52" i="14"/>
  <c r="F52" i="14" l="1"/>
  <c r="I52" i="14"/>
  <c r="D40" i="12"/>
  <c r="C7" i="10" l="1"/>
  <c r="E76" i="8" l="1"/>
  <c r="I76" i="8" s="1"/>
  <c r="E51" i="14" l="1"/>
  <c r="E50" i="14"/>
  <c r="E49" i="14"/>
  <c r="E48" i="14"/>
  <c r="E47" i="14"/>
  <c r="E46" i="14"/>
  <c r="E45" i="14"/>
  <c r="E44" i="14"/>
  <c r="E43" i="14"/>
  <c r="E42" i="14"/>
  <c r="E41" i="14"/>
  <c r="E40" i="14"/>
  <c r="E39" i="14"/>
  <c r="E38" i="14"/>
  <c r="E17" i="14"/>
  <c r="E16" i="14"/>
  <c r="E15" i="14"/>
  <c r="E14" i="14"/>
  <c r="E13" i="14"/>
  <c r="E12" i="14"/>
  <c r="E11" i="14"/>
  <c r="E10" i="14"/>
  <c r="E9" i="14"/>
  <c r="E8" i="14"/>
  <c r="E7" i="14"/>
  <c r="E6" i="14"/>
  <c r="E5" i="14"/>
  <c r="E4" i="14"/>
  <c r="K75" i="8"/>
  <c r="E66" i="14" l="1"/>
  <c r="J51" i="14"/>
  <c r="J50" i="14"/>
  <c r="J49" i="14"/>
  <c r="J48" i="14"/>
  <c r="J47" i="14"/>
  <c r="J46" i="14"/>
  <c r="J45" i="14"/>
  <c r="J44" i="14"/>
  <c r="J43" i="14"/>
  <c r="J42" i="14"/>
  <c r="J41" i="14"/>
  <c r="J40" i="14"/>
  <c r="J39" i="14"/>
  <c r="J38" i="14"/>
  <c r="J17" i="14"/>
  <c r="J16" i="14"/>
  <c r="J15" i="14"/>
  <c r="J13" i="14"/>
  <c r="J12" i="14"/>
  <c r="J11" i="14"/>
  <c r="J10" i="14"/>
  <c r="J9" i="14"/>
  <c r="J8" i="14"/>
  <c r="J7" i="14"/>
  <c r="J6" i="14"/>
  <c r="J5" i="14"/>
  <c r="J4" i="14"/>
  <c r="G51" i="14"/>
  <c r="G50" i="14"/>
  <c r="G49" i="14"/>
  <c r="G48" i="14"/>
  <c r="G47" i="14"/>
  <c r="G46" i="14"/>
  <c r="G45" i="14"/>
  <c r="G44" i="14"/>
  <c r="G43" i="14"/>
  <c r="G42" i="14"/>
  <c r="G41" i="14"/>
  <c r="G40" i="14"/>
  <c r="G39" i="14"/>
  <c r="G38" i="14"/>
  <c r="G17" i="14"/>
  <c r="G16" i="14"/>
  <c r="G15" i="14"/>
  <c r="G14" i="14"/>
  <c r="G13" i="14"/>
  <c r="G12" i="14"/>
  <c r="G11" i="14"/>
  <c r="G10" i="14"/>
  <c r="G9" i="14"/>
  <c r="G8" i="14"/>
  <c r="G7" i="14"/>
  <c r="G6" i="14"/>
  <c r="G5" i="14"/>
  <c r="G4" i="14"/>
  <c r="H51" i="14"/>
  <c r="H50" i="14"/>
  <c r="H49" i="14"/>
  <c r="H48" i="14"/>
  <c r="H47" i="14"/>
  <c r="H46" i="14"/>
  <c r="H45" i="14"/>
  <c r="H44" i="14"/>
  <c r="H43" i="14"/>
  <c r="H42" i="14"/>
  <c r="H41" i="14"/>
  <c r="H40" i="14"/>
  <c r="H39" i="14"/>
  <c r="H38" i="14"/>
  <c r="H17" i="14"/>
  <c r="H16" i="14"/>
  <c r="H15" i="14"/>
  <c r="H14" i="14"/>
  <c r="H13" i="14"/>
  <c r="H12" i="14"/>
  <c r="H11" i="14"/>
  <c r="H10" i="14"/>
  <c r="H9" i="14"/>
  <c r="H8" i="14"/>
  <c r="H7" i="14"/>
  <c r="H6" i="14"/>
  <c r="H5" i="14"/>
  <c r="H4" i="14"/>
  <c r="D51" i="14"/>
  <c r="D50" i="14"/>
  <c r="D49" i="14"/>
  <c r="D48" i="14"/>
  <c r="D47" i="14"/>
  <c r="D46" i="14"/>
  <c r="D45" i="14"/>
  <c r="D44" i="14"/>
  <c r="D43" i="14"/>
  <c r="D42" i="14"/>
  <c r="D41" i="14"/>
  <c r="D40" i="14"/>
  <c r="D39" i="14"/>
  <c r="D38" i="14"/>
  <c r="D17" i="14"/>
  <c r="D16" i="14"/>
  <c r="D15" i="14"/>
  <c r="D14" i="14"/>
  <c r="D13" i="14"/>
  <c r="D12" i="14"/>
  <c r="D11" i="14"/>
  <c r="D10" i="14"/>
  <c r="D9" i="14"/>
  <c r="D8" i="14"/>
  <c r="D7" i="14"/>
  <c r="D6" i="14"/>
  <c r="D5" i="14"/>
  <c r="D4" i="14"/>
  <c r="C51" i="14"/>
  <c r="C50" i="14"/>
  <c r="C49" i="14"/>
  <c r="C48" i="14"/>
  <c r="C47" i="14"/>
  <c r="C46" i="14"/>
  <c r="C45" i="14"/>
  <c r="C44" i="14"/>
  <c r="C43" i="14"/>
  <c r="C42" i="14"/>
  <c r="C41" i="14"/>
  <c r="C40" i="14"/>
  <c r="C39" i="14"/>
  <c r="C38" i="14"/>
  <c r="C17" i="14"/>
  <c r="C16" i="14"/>
  <c r="C15" i="14"/>
  <c r="C14" i="14"/>
  <c r="C13" i="14"/>
  <c r="C12" i="14"/>
  <c r="C11" i="14"/>
  <c r="C10" i="14"/>
  <c r="C9" i="14"/>
  <c r="C8" i="14"/>
  <c r="C7" i="14"/>
  <c r="C6" i="14"/>
  <c r="C5" i="14"/>
  <c r="C4" i="14"/>
  <c r="B51" i="14"/>
  <c r="B50" i="14"/>
  <c r="B49" i="14"/>
  <c r="B48" i="14"/>
  <c r="B47" i="14"/>
  <c r="B46" i="14"/>
  <c r="B45" i="14"/>
  <c r="B44" i="14"/>
  <c r="B43" i="14"/>
  <c r="B42" i="14"/>
  <c r="B41" i="14"/>
  <c r="B40" i="14"/>
  <c r="B39" i="14"/>
  <c r="B38" i="14"/>
  <c r="B17" i="14"/>
  <c r="B16" i="14"/>
  <c r="B15" i="14"/>
  <c r="B14" i="14"/>
  <c r="B13" i="14"/>
  <c r="B12" i="14"/>
  <c r="B11" i="14"/>
  <c r="B10" i="14"/>
  <c r="B9" i="14"/>
  <c r="B8" i="14"/>
  <c r="B7" i="14"/>
  <c r="B6" i="14"/>
  <c r="A51" i="14"/>
  <c r="A50" i="14"/>
  <c r="A49" i="14"/>
  <c r="A48" i="14"/>
  <c r="A47" i="14"/>
  <c r="A46" i="14"/>
  <c r="A45" i="14"/>
  <c r="A44" i="14"/>
  <c r="A43" i="14"/>
  <c r="A42" i="14"/>
  <c r="A41" i="14"/>
  <c r="A40" i="14"/>
  <c r="A39" i="14"/>
  <c r="A38" i="14"/>
  <c r="A17" i="14"/>
  <c r="A16" i="14"/>
  <c r="A15" i="14"/>
  <c r="A14" i="14"/>
  <c r="A13" i="14"/>
  <c r="A12" i="14"/>
  <c r="A11" i="14"/>
  <c r="A10" i="14"/>
  <c r="A9" i="14"/>
  <c r="A8" i="14"/>
  <c r="A7" i="14"/>
  <c r="N76" i="8"/>
  <c r="F76" i="8"/>
  <c r="C76" i="8"/>
  <c r="C1" i="12"/>
  <c r="E20" i="13"/>
  <c r="E19" i="13"/>
  <c r="E16" i="13"/>
  <c r="E15" i="13"/>
  <c r="E14" i="13"/>
  <c r="E13" i="13"/>
  <c r="E12" i="13"/>
  <c r="E11" i="13"/>
  <c r="E10" i="13"/>
  <c r="E9" i="13"/>
  <c r="B20" i="13"/>
  <c r="D20" i="13" s="1"/>
  <c r="B19" i="13"/>
  <c r="B16" i="13"/>
  <c r="D16" i="13" s="1"/>
  <c r="B15" i="13"/>
  <c r="D15" i="13" s="1"/>
  <c r="B14" i="13"/>
  <c r="D14" i="13" s="1"/>
  <c r="B13" i="13"/>
  <c r="D13" i="13" s="1"/>
  <c r="B12" i="13"/>
  <c r="D12" i="13" s="1"/>
  <c r="B11" i="13"/>
  <c r="D11" i="13" s="1"/>
  <c r="B10" i="13"/>
  <c r="D10" i="13" s="1"/>
  <c r="B9" i="13"/>
  <c r="D9" i="13" s="1"/>
  <c r="B8" i="13"/>
  <c r="B7" i="13"/>
  <c r="A20" i="13"/>
  <c r="A16" i="13"/>
  <c r="A15" i="13"/>
  <c r="A14" i="13"/>
  <c r="A13" i="13"/>
  <c r="A12" i="13"/>
  <c r="A11" i="13"/>
  <c r="A10" i="13"/>
  <c r="A9" i="13"/>
  <c r="A8" i="13"/>
  <c r="A7" i="13"/>
  <c r="G4" i="13"/>
  <c r="G3" i="13"/>
  <c r="B76" i="8" s="1"/>
  <c r="D13" i="8" s="1"/>
  <c r="G2" i="13"/>
  <c r="D2" i="13"/>
  <c r="C21" i="13"/>
  <c r="A39" i="12"/>
  <c r="A35" i="12"/>
  <c r="A34" i="12"/>
  <c r="A33" i="12"/>
  <c r="A32" i="12"/>
  <c r="A31" i="12"/>
  <c r="A30" i="12"/>
  <c r="A29" i="12"/>
  <c r="A28" i="12"/>
  <c r="A27" i="12"/>
  <c r="A26" i="12"/>
  <c r="D41" i="12"/>
  <c r="C39" i="12"/>
  <c r="C38" i="12"/>
  <c r="C35" i="12"/>
  <c r="C34" i="12"/>
  <c r="C33" i="12"/>
  <c r="C32" i="12"/>
  <c r="C31" i="12"/>
  <c r="C30" i="12"/>
  <c r="C29" i="12"/>
  <c r="C28" i="12"/>
  <c r="C27" i="12"/>
  <c r="C26" i="12"/>
  <c r="B39" i="12"/>
  <c r="B35" i="12"/>
  <c r="B34" i="12"/>
  <c r="B33" i="12"/>
  <c r="B32" i="12"/>
  <c r="B31" i="12"/>
  <c r="B30" i="12"/>
  <c r="B29" i="12"/>
  <c r="B28" i="12"/>
  <c r="B27" i="12"/>
  <c r="B26" i="12"/>
  <c r="C21" i="12"/>
  <c r="C20" i="12"/>
  <c r="B21" i="12"/>
  <c r="B20" i="12"/>
  <c r="B14" i="12"/>
  <c r="B13" i="12"/>
  <c r="C7" i="12"/>
  <c r="C5" i="12"/>
  <c r="B13" i="10"/>
  <c r="B15" i="10" s="1"/>
  <c r="C5" i="10"/>
  <c r="B41" i="12"/>
  <c r="B22" i="10"/>
  <c r="G66" i="14" l="1"/>
  <c r="H66" i="14"/>
  <c r="J66" i="14"/>
  <c r="D66" i="14"/>
  <c r="C66" i="14"/>
  <c r="B66" i="14"/>
  <c r="F46" i="14"/>
  <c r="I46" i="14"/>
  <c r="F9" i="14"/>
  <c r="I9" i="14" s="1"/>
  <c r="F8" i="14"/>
  <c r="I8" i="14" s="1"/>
  <c r="F5" i="14"/>
  <c r="I5" i="14" s="1"/>
  <c r="F39" i="14"/>
  <c r="I39" i="14" s="1"/>
  <c r="F47" i="14"/>
  <c r="I47" i="14" s="1"/>
  <c r="F16" i="14"/>
  <c r="I16" i="14" s="1"/>
  <c r="F40" i="14"/>
  <c r="I40" i="14" s="1"/>
  <c r="F48" i="14"/>
  <c r="I48" i="14" s="1"/>
  <c r="F12" i="14"/>
  <c r="I12" i="14" s="1"/>
  <c r="F43" i="14"/>
  <c r="I43" i="14" s="1"/>
  <c r="F13" i="14"/>
  <c r="I13" i="14" s="1"/>
  <c r="F44" i="14"/>
  <c r="I44" i="14" s="1"/>
  <c r="F7" i="14"/>
  <c r="I7" i="14" s="1"/>
  <c r="F11" i="14"/>
  <c r="I11" i="14" s="1"/>
  <c r="F42" i="14"/>
  <c r="I42" i="14" s="1"/>
  <c r="F50" i="14"/>
  <c r="I50" i="14" s="1"/>
  <c r="F4" i="14"/>
  <c r="F14" i="14"/>
  <c r="I14" i="14" s="1"/>
  <c r="F38" i="14"/>
  <c r="I38" i="14" s="1"/>
  <c r="F15" i="14"/>
  <c r="I15" i="14" s="1"/>
  <c r="F51" i="14"/>
  <c r="I51" i="14" s="1"/>
  <c r="F6" i="14"/>
  <c r="F10" i="14"/>
  <c r="I10" i="14" s="1"/>
  <c r="F17" i="14"/>
  <c r="I17" i="14" s="1"/>
  <c r="F41" i="14"/>
  <c r="I41" i="14" s="1"/>
  <c r="F45" i="14"/>
  <c r="I45" i="14" s="1"/>
  <c r="F49" i="14"/>
  <c r="I49" i="14" s="1"/>
  <c r="B40" i="12"/>
  <c r="B21" i="13"/>
  <c r="G76" i="8" s="1"/>
  <c r="K76" i="8" s="1"/>
  <c r="K77" i="8" s="1"/>
  <c r="D8" i="13"/>
  <c r="D7" i="13"/>
  <c r="B22" i="12"/>
  <c r="B15" i="12"/>
  <c r="F66" i="14" l="1"/>
  <c r="I4" i="14"/>
  <c r="I6" i="14"/>
  <c r="D21" i="13"/>
  <c r="E22" i="12"/>
  <c r="I66" i="14" l="1"/>
  <c r="H76" i="8"/>
  <c r="L76" i="8" s="1"/>
  <c r="N75" i="8"/>
  <c r="M75" i="8"/>
  <c r="L75" i="8"/>
  <c r="J75" i="8"/>
  <c r="I75" i="8"/>
  <c r="C75" i="8"/>
  <c r="B75" i="8"/>
  <c r="D74" i="8" l="1"/>
  <c r="G74" i="8" s="1"/>
  <c r="D38" i="8"/>
  <c r="D37" i="8"/>
  <c r="D36" i="8"/>
  <c r="D32" i="8"/>
  <c r="D30" i="8"/>
  <c r="D29" i="8"/>
  <c r="D28" i="8"/>
  <c r="D26" i="8"/>
  <c r="D25" i="8"/>
  <c r="D24" i="8"/>
  <c r="D22" i="8"/>
  <c r="D21" i="8"/>
  <c r="D69" i="8"/>
  <c r="G69" i="8" s="1"/>
  <c r="D65" i="8"/>
  <c r="D63" i="8"/>
  <c r="D59" i="8"/>
  <c r="D58" i="8"/>
  <c r="D67" i="8"/>
  <c r="J76" i="8"/>
  <c r="J77" i="8" s="1"/>
  <c r="N77" i="8"/>
  <c r="M77" i="8"/>
  <c r="E59" i="8" l="1"/>
  <c r="E21" i="8"/>
  <c r="E26" i="8"/>
  <c r="E32" i="8"/>
  <c r="E37" i="8"/>
  <c r="E63" i="8"/>
  <c r="E22" i="8"/>
  <c r="E28" i="8"/>
  <c r="E38" i="8"/>
  <c r="E67" i="8"/>
  <c r="E65" i="8"/>
  <c r="E24" i="8"/>
  <c r="E29" i="8"/>
  <c r="H74" i="8"/>
  <c r="E74" i="8"/>
  <c r="F74" i="8"/>
  <c r="E58" i="8"/>
  <c r="F69" i="8"/>
  <c r="E69" i="8"/>
  <c r="H69" i="8"/>
  <c r="E25" i="8"/>
  <c r="E30" i="8"/>
  <c r="E36" i="8"/>
  <c r="D61" i="8"/>
  <c r="D66" i="8"/>
  <c r="D57" i="8"/>
  <c r="D62" i="8"/>
  <c r="D53" i="8"/>
  <c r="D71" i="8"/>
  <c r="G71" i="8" s="1"/>
  <c r="D20" i="8"/>
  <c r="D70" i="8"/>
  <c r="G70" i="8" s="1"/>
  <c r="D73" i="8"/>
  <c r="G73" i="8" s="1"/>
  <c r="D72" i="8"/>
  <c r="G72" i="8" s="1"/>
  <c r="D60" i="8"/>
  <c r="D64" i="8"/>
  <c r="D68" i="8"/>
  <c r="G68" i="8" s="1"/>
  <c r="D23" i="8"/>
  <c r="D27" i="8"/>
  <c r="D31" i="8"/>
  <c r="D39" i="8"/>
  <c r="D54" i="8"/>
  <c r="D55" i="8"/>
  <c r="D56" i="8"/>
  <c r="I77" i="8"/>
  <c r="C77" i="8"/>
  <c r="B77" i="8"/>
  <c r="D52" i="8"/>
  <c r="D51" i="8"/>
  <c r="D49" i="8"/>
  <c r="D47" i="8"/>
  <c r="D45" i="8"/>
  <c r="D43" i="8"/>
  <c r="D41" i="8"/>
  <c r="D19" i="8"/>
  <c r="D17" i="8"/>
  <c r="D14" i="8"/>
  <c r="D12" i="8"/>
  <c r="D10" i="8"/>
  <c r="D8" i="8"/>
  <c r="D50" i="8"/>
  <c r="D48" i="8"/>
  <c r="D46" i="8"/>
  <c r="D44" i="8"/>
  <c r="D42" i="8"/>
  <c r="D40" i="8"/>
  <c r="D18" i="8"/>
  <c r="D16" i="8"/>
  <c r="D15" i="8"/>
  <c r="D11" i="8"/>
  <c r="E11" i="8" s="1"/>
  <c r="D9" i="8"/>
  <c r="D7" i="8"/>
  <c r="G51" i="8" l="1"/>
  <c r="G63" i="8"/>
  <c r="G66" i="8"/>
  <c r="G50" i="8"/>
  <c r="H65" i="8"/>
  <c r="H59" i="8"/>
  <c r="G61" i="8"/>
  <c r="F65" i="8"/>
  <c r="G59" i="8"/>
  <c r="G42" i="8"/>
  <c r="H58" i="8"/>
  <c r="F67" i="8"/>
  <c r="G58" i="8"/>
  <c r="G41" i="8"/>
  <c r="G64" i="8"/>
  <c r="G45" i="8"/>
  <c r="G60" i="8"/>
  <c r="G53" i="8"/>
  <c r="F58" i="8"/>
  <c r="F63" i="8"/>
  <c r="G67" i="8"/>
  <c r="G40" i="8"/>
  <c r="G52" i="8"/>
  <c r="G43" i="8"/>
  <c r="G46" i="8"/>
  <c r="G47" i="8"/>
  <c r="G62" i="8"/>
  <c r="H67" i="8"/>
  <c r="F59" i="8"/>
  <c r="G65" i="8"/>
  <c r="G55" i="8"/>
  <c r="G54" i="8"/>
  <c r="G44" i="8"/>
  <c r="G48" i="8"/>
  <c r="G49" i="8"/>
  <c r="G56" i="8"/>
  <c r="G57" i="8"/>
  <c r="H63" i="8"/>
  <c r="G22" i="8"/>
  <c r="F30" i="8"/>
  <c r="F37" i="8"/>
  <c r="F25" i="8"/>
  <c r="H32" i="8"/>
  <c r="G39" i="8"/>
  <c r="H26" i="8"/>
  <c r="F36" i="8"/>
  <c r="H38" i="8"/>
  <c r="H28" i="8"/>
  <c r="F38" i="8"/>
  <c r="H37" i="8"/>
  <c r="G38" i="8"/>
  <c r="G31" i="8"/>
  <c r="H36" i="8"/>
  <c r="H29" i="8"/>
  <c r="G37" i="8"/>
  <c r="F24" i="8"/>
  <c r="F32" i="8"/>
  <c r="G36" i="8"/>
  <c r="G32" i="8"/>
  <c r="H22" i="8"/>
  <c r="H25" i="8"/>
  <c r="H24" i="8"/>
  <c r="F22" i="8"/>
  <c r="F26" i="8"/>
  <c r="G30" i="8"/>
  <c r="G27" i="8"/>
  <c r="H30" i="8"/>
  <c r="F29" i="8"/>
  <c r="G29" i="8"/>
  <c r="F28" i="8"/>
  <c r="G28" i="8"/>
  <c r="F21" i="8"/>
  <c r="G24" i="8"/>
  <c r="G23" i="8"/>
  <c r="G26" i="8"/>
  <c r="G25" i="8"/>
  <c r="G21" i="8"/>
  <c r="G20" i="8"/>
  <c r="H21" i="8"/>
  <c r="F6" i="8"/>
  <c r="G18" i="8"/>
  <c r="G19" i="8"/>
  <c r="G17" i="8"/>
  <c r="G16" i="8"/>
  <c r="G9" i="8"/>
  <c r="G8" i="8"/>
  <c r="G11" i="8"/>
  <c r="G10" i="8"/>
  <c r="E8" i="8"/>
  <c r="G6" i="8"/>
  <c r="G13" i="8"/>
  <c r="G12" i="8"/>
  <c r="E9" i="8"/>
  <c r="G7" i="8"/>
  <c r="G15" i="8"/>
  <c r="G14" i="8"/>
  <c r="E14" i="8"/>
  <c r="H6" i="8"/>
  <c r="F13" i="8"/>
  <c r="H13" i="8"/>
  <c r="F40" i="8"/>
  <c r="H40" i="8"/>
  <c r="E40" i="8"/>
  <c r="F48" i="8"/>
  <c r="E48" i="8"/>
  <c r="H48" i="8"/>
  <c r="F12" i="8"/>
  <c r="H12" i="8"/>
  <c r="H19" i="8"/>
  <c r="E19" i="8"/>
  <c r="F19" i="8"/>
  <c r="H47" i="8"/>
  <c r="E47" i="8"/>
  <c r="F47" i="8"/>
  <c r="H55" i="8"/>
  <c r="E55" i="8"/>
  <c r="F55" i="8"/>
  <c r="F31" i="8"/>
  <c r="E31" i="8"/>
  <c r="H31" i="8"/>
  <c r="F64" i="8"/>
  <c r="E64" i="8"/>
  <c r="H64" i="8"/>
  <c r="H70" i="8"/>
  <c r="F70" i="8"/>
  <c r="E70" i="8"/>
  <c r="H62" i="8"/>
  <c r="E62" i="8"/>
  <c r="F62" i="8"/>
  <c r="F7" i="8"/>
  <c r="H7" i="8"/>
  <c r="F15" i="8"/>
  <c r="H15" i="8"/>
  <c r="E42" i="8"/>
  <c r="F42" i="8"/>
  <c r="H42" i="8"/>
  <c r="F50" i="8"/>
  <c r="H50" i="8"/>
  <c r="E50" i="8"/>
  <c r="F14" i="8"/>
  <c r="H14" i="8"/>
  <c r="F41" i="8"/>
  <c r="H41" i="8"/>
  <c r="E41" i="8"/>
  <c r="F49" i="8"/>
  <c r="H49" i="8"/>
  <c r="E49" i="8"/>
  <c r="H54" i="8"/>
  <c r="F54" i="8"/>
  <c r="E54" i="8"/>
  <c r="F27" i="8"/>
  <c r="H27" i="8"/>
  <c r="E27" i="8"/>
  <c r="F60" i="8"/>
  <c r="H60" i="8"/>
  <c r="E60" i="8"/>
  <c r="H20" i="8"/>
  <c r="E20" i="8"/>
  <c r="F20" i="8"/>
  <c r="F57" i="8"/>
  <c r="H57" i="8"/>
  <c r="E57" i="8"/>
  <c r="E13" i="8"/>
  <c r="E7" i="8"/>
  <c r="E12" i="8"/>
  <c r="F9" i="8"/>
  <c r="H9" i="8"/>
  <c r="F16" i="8"/>
  <c r="H16" i="8"/>
  <c r="E16" i="8"/>
  <c r="F44" i="8"/>
  <c r="H44" i="8"/>
  <c r="E44" i="8"/>
  <c r="F8" i="8"/>
  <c r="H8" i="8"/>
  <c r="H43" i="8"/>
  <c r="E43" i="8"/>
  <c r="F43" i="8"/>
  <c r="H51" i="8"/>
  <c r="E51" i="8"/>
  <c r="F51" i="8"/>
  <c r="F39" i="8"/>
  <c r="H39" i="8"/>
  <c r="E39" i="8"/>
  <c r="F23" i="8"/>
  <c r="H23" i="8"/>
  <c r="E23" i="8"/>
  <c r="F72" i="8"/>
  <c r="H72" i="8"/>
  <c r="E72" i="8"/>
  <c r="H71" i="8"/>
  <c r="E71" i="8"/>
  <c r="F71" i="8"/>
  <c r="F66" i="8"/>
  <c r="H66" i="8"/>
  <c r="E66" i="8"/>
  <c r="E6" i="8"/>
  <c r="F11" i="8"/>
  <c r="H11" i="8"/>
  <c r="H18" i="8"/>
  <c r="F18" i="8"/>
  <c r="E18" i="8"/>
  <c r="H46" i="8"/>
  <c r="E46" i="8"/>
  <c r="F46" i="8"/>
  <c r="F10" i="8"/>
  <c r="H10" i="8"/>
  <c r="F17" i="8"/>
  <c r="E17" i="8"/>
  <c r="H17" i="8"/>
  <c r="F45" i="8"/>
  <c r="H45" i="8"/>
  <c r="E45" i="8"/>
  <c r="F52" i="8"/>
  <c r="H52" i="8"/>
  <c r="E52" i="8"/>
  <c r="F56" i="8"/>
  <c r="H56" i="8"/>
  <c r="E56" i="8"/>
  <c r="F68" i="8"/>
  <c r="H68" i="8"/>
  <c r="E68" i="8"/>
  <c r="F73" i="8"/>
  <c r="H73" i="8"/>
  <c r="E73" i="8"/>
  <c r="F53" i="8"/>
  <c r="E53" i="8"/>
  <c r="H53" i="8"/>
  <c r="F61" i="8"/>
  <c r="H61" i="8"/>
  <c r="E61" i="8"/>
  <c r="E10" i="8"/>
  <c r="E15" i="8"/>
  <c r="D75" i="8"/>
  <c r="D77" i="8" s="1"/>
  <c r="G75" i="8" l="1"/>
  <c r="G77" i="8" s="1"/>
  <c r="F75" i="8"/>
  <c r="F77" i="8" s="1"/>
  <c r="E75" i="8"/>
  <c r="E77" i="8" s="1"/>
  <c r="L77" i="8"/>
  <c r="H75" i="8" l="1"/>
  <c r="H77" i="8"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配分総額　個人配分分(A)を按分</t>
        </r>
      </text>
    </comment>
    <comment ref="D3" authorId="0" shapeId="0">
      <text>
        <r>
          <rPr>
            <sz val="9"/>
            <color indexed="81"/>
            <rFont val="ＭＳ Ｐゴシック"/>
            <family val="3"/>
            <charset val="128"/>
          </rPr>
          <t>配分総額　共同取組活動分(B)を按分</t>
        </r>
      </text>
    </comment>
    <comment ref="E3" authorId="0" shapeId="0">
      <text>
        <r>
          <rPr>
            <sz val="9"/>
            <color indexed="81"/>
            <rFont val="ＭＳ Ｐゴシック"/>
            <family val="3"/>
            <charset val="128"/>
          </rPr>
          <t>共同活動支出額　支出額(a)を按分</t>
        </r>
      </text>
    </comment>
    <comment ref="J3" authorId="0" shapeId="0">
      <text>
        <r>
          <rPr>
            <sz val="9"/>
            <color indexed="81"/>
            <rFont val="ＭＳ Ｐゴシック"/>
            <family val="3"/>
            <charset val="128"/>
          </rPr>
          <t>共同活動支出額　差引支出額(a-b)を按分</t>
        </r>
      </text>
    </comment>
  </commentList>
</comments>
</file>

<file path=xl/sharedStrings.xml><?xml version="1.0" encoding="utf-8"?>
<sst xmlns="http://schemas.openxmlformats.org/spreadsheetml/2006/main" count="297" uniqueCount="226">
  <si>
    <t>協定参加者</t>
    <rPh sb="0" eb="2">
      <t>キョウテイ</t>
    </rPh>
    <rPh sb="2" eb="4">
      <t>サンカ</t>
    </rPh>
    <rPh sb="4" eb="5">
      <t>シャ</t>
    </rPh>
    <phoneticPr fontId="2"/>
  </si>
  <si>
    <t>対象農地面積</t>
    <rPh sb="0" eb="2">
      <t>タイショウ</t>
    </rPh>
    <rPh sb="2" eb="4">
      <t>ノウチ</t>
    </rPh>
    <rPh sb="4" eb="6">
      <t>メンセキ</t>
    </rPh>
    <phoneticPr fontId="2"/>
  </si>
  <si>
    <t>交付金総額</t>
    <rPh sb="0" eb="3">
      <t>コウフキン</t>
    </rPh>
    <rPh sb="3" eb="5">
      <t>ソウガク</t>
    </rPh>
    <phoneticPr fontId="2"/>
  </si>
  <si>
    <t>支出項目</t>
    <rPh sb="0" eb="2">
      <t>シシュツ</t>
    </rPh>
    <rPh sb="2" eb="4">
      <t>コウモク</t>
    </rPh>
    <phoneticPr fontId="2"/>
  </si>
  <si>
    <t>計</t>
    <rPh sb="0" eb="1">
      <t>ケイ</t>
    </rPh>
    <phoneticPr fontId="2"/>
  </si>
  <si>
    <t>参加者</t>
    <rPh sb="0" eb="3">
      <t>サンカシャ</t>
    </rPh>
    <phoneticPr fontId="2"/>
  </si>
  <si>
    <t>農地面積</t>
    <rPh sb="0" eb="2">
      <t>ノウチ</t>
    </rPh>
    <rPh sb="2" eb="4">
      <t>メンセキ</t>
    </rPh>
    <phoneticPr fontId="2"/>
  </si>
  <si>
    <t>個人配分分</t>
    <rPh sb="0" eb="2">
      <t>コジン</t>
    </rPh>
    <rPh sb="2" eb="4">
      <t>ハイブン</t>
    </rPh>
    <rPh sb="4" eb="5">
      <t>ブン</t>
    </rPh>
    <phoneticPr fontId="2"/>
  </si>
  <si>
    <t>共同取組活動分</t>
    <rPh sb="0" eb="2">
      <t>キョウドウ</t>
    </rPh>
    <rPh sb="2" eb="4">
      <t>トリクミ</t>
    </rPh>
    <rPh sb="4" eb="6">
      <t>カツドウ</t>
    </rPh>
    <rPh sb="6" eb="7">
      <t>ブン</t>
    </rPh>
    <phoneticPr fontId="2"/>
  </si>
  <si>
    <t>備　　　　考</t>
    <rPh sb="0" eb="1">
      <t>ビ</t>
    </rPh>
    <rPh sb="5" eb="6">
      <t>コウ</t>
    </rPh>
    <phoneticPr fontId="2"/>
  </si>
  <si>
    <t>①役員報酬</t>
    <rPh sb="1" eb="3">
      <t>ヤクイン</t>
    </rPh>
    <rPh sb="3" eb="5">
      <t>ホウシュウ</t>
    </rPh>
    <phoneticPr fontId="2"/>
  </si>
  <si>
    <t>⑥共同利用機械購入等費</t>
    <rPh sb="1" eb="3">
      <t>キョウドウ</t>
    </rPh>
    <rPh sb="3" eb="5">
      <t>リヨウ</t>
    </rPh>
    <rPh sb="5" eb="7">
      <t>キカイ</t>
    </rPh>
    <rPh sb="7" eb="9">
      <t>コウニュウ</t>
    </rPh>
    <rPh sb="9" eb="10">
      <t>トウ</t>
    </rPh>
    <rPh sb="10" eb="11">
      <t>ヒ</t>
    </rPh>
    <phoneticPr fontId="2"/>
  </si>
  <si>
    <t>②研修会等費</t>
    <rPh sb="1" eb="4">
      <t>ケンシュウカイ</t>
    </rPh>
    <rPh sb="4" eb="5">
      <t>トウ</t>
    </rPh>
    <rPh sb="5" eb="6">
      <t>ヒ</t>
    </rPh>
    <phoneticPr fontId="2"/>
  </si>
  <si>
    <t>⑤鳥獣被害防止対策費</t>
    <rPh sb="1" eb="3">
      <t>チョウジュウ</t>
    </rPh>
    <rPh sb="3" eb="5">
      <t>ヒガイ</t>
    </rPh>
    <rPh sb="5" eb="7">
      <t>ボウシ</t>
    </rPh>
    <rPh sb="7" eb="9">
      <t>タイサク</t>
    </rPh>
    <rPh sb="9" eb="10">
      <t>ヒ</t>
    </rPh>
    <phoneticPr fontId="2"/>
  </si>
  <si>
    <t>⑦共同利用施設整備等費</t>
    <rPh sb="1" eb="3">
      <t>キョウドウ</t>
    </rPh>
    <rPh sb="3" eb="5">
      <t>リヨウ</t>
    </rPh>
    <rPh sb="5" eb="7">
      <t>シセツ</t>
    </rPh>
    <rPh sb="7" eb="9">
      <t>セイビ</t>
    </rPh>
    <rPh sb="9" eb="10">
      <t>トウ</t>
    </rPh>
    <rPh sb="10" eb="11">
      <t>ヒ</t>
    </rPh>
    <phoneticPr fontId="2"/>
  </si>
  <si>
    <t>⑧多面的機能増進活動費</t>
    <rPh sb="1" eb="4">
      <t>タメンテキ</t>
    </rPh>
    <rPh sb="4" eb="6">
      <t>キノウ</t>
    </rPh>
    <rPh sb="6" eb="8">
      <t>ゾウシン</t>
    </rPh>
    <rPh sb="8" eb="10">
      <t>カツドウ</t>
    </rPh>
    <rPh sb="10" eb="11">
      <t>ヒ</t>
    </rPh>
    <phoneticPr fontId="2"/>
  </si>
  <si>
    <t>総　　額</t>
    <rPh sb="0" eb="1">
      <t>ソウ</t>
    </rPh>
    <rPh sb="3" eb="4">
      <t>ガク</t>
    </rPh>
    <phoneticPr fontId="2"/>
  </si>
  <si>
    <t>項　　　目</t>
    <rPh sb="0" eb="1">
      <t>コウ</t>
    </rPh>
    <rPh sb="4" eb="5">
      <t>メ</t>
    </rPh>
    <phoneticPr fontId="2"/>
  </si>
  <si>
    <t>（１）配分総額</t>
    <rPh sb="3" eb="5">
      <t>ハイブン</t>
    </rPh>
    <rPh sb="5" eb="7">
      <t>ソウガク</t>
    </rPh>
    <phoneticPr fontId="2"/>
  </si>
  <si>
    <t>配　　　分</t>
    <rPh sb="0" eb="1">
      <t>クバ</t>
    </rPh>
    <rPh sb="4" eb="5">
      <t>ブン</t>
    </rPh>
    <phoneticPr fontId="2"/>
  </si>
  <si>
    <t>総　　額</t>
    <rPh sb="0" eb="1">
      <t>フサ</t>
    </rPh>
    <rPh sb="3" eb="4">
      <t>ガク</t>
    </rPh>
    <phoneticPr fontId="2"/>
  </si>
  <si>
    <t>配分等の基礎</t>
    <rPh sb="0" eb="2">
      <t>ハイブン</t>
    </rPh>
    <rPh sb="2" eb="3">
      <t>トウ</t>
    </rPh>
    <rPh sb="4" eb="6">
      <t>キソ</t>
    </rPh>
    <phoneticPr fontId="2"/>
  </si>
  <si>
    <t>（２）共同取組活動支出額</t>
    <rPh sb="3" eb="5">
      <t>キョウドウ</t>
    </rPh>
    <rPh sb="5" eb="7">
      <t>トリクミ</t>
    </rPh>
    <rPh sb="7" eb="9">
      <t>カツドウ</t>
    </rPh>
    <rPh sb="9" eb="11">
      <t>シシュツ</t>
    </rPh>
    <rPh sb="11" eb="12">
      <t>ガク</t>
    </rPh>
    <phoneticPr fontId="2"/>
  </si>
  <si>
    <t>支 出 項 目</t>
    <rPh sb="0" eb="1">
      <t>ササ</t>
    </rPh>
    <rPh sb="2" eb="3">
      <t>デ</t>
    </rPh>
    <rPh sb="4" eb="5">
      <t>コウ</t>
    </rPh>
    <rPh sb="6" eb="7">
      <t>メ</t>
    </rPh>
    <phoneticPr fontId="2"/>
  </si>
  <si>
    <t>支 出 額</t>
    <rPh sb="0" eb="1">
      <t>ササ</t>
    </rPh>
    <rPh sb="2" eb="3">
      <t>デ</t>
    </rPh>
    <rPh sb="4" eb="5">
      <t>ガク</t>
    </rPh>
    <phoneticPr fontId="2"/>
  </si>
  <si>
    <t>報告書</t>
    <rPh sb="0" eb="2">
      <t>ホウコク</t>
    </rPh>
    <rPh sb="2" eb="3">
      <t>ショ</t>
    </rPh>
    <phoneticPr fontId="2"/>
  </si>
  <si>
    <t>証明書</t>
    <rPh sb="0" eb="3">
      <t>ショウメイショ</t>
    </rPh>
    <phoneticPr fontId="2"/>
  </si>
  <si>
    <t>（単位：円）</t>
  </si>
  <si>
    <t>（単位：円）</t>
    <rPh sb="1" eb="3">
      <t>タンイ</t>
    </rPh>
    <rPh sb="4" eb="5">
      <t>エン</t>
    </rPh>
    <phoneticPr fontId="2"/>
  </si>
  <si>
    <t>役員報酬</t>
    <rPh sb="0" eb="2">
      <t>ヤクイン</t>
    </rPh>
    <rPh sb="2" eb="4">
      <t>ホウシュウ</t>
    </rPh>
    <phoneticPr fontId="2"/>
  </si>
  <si>
    <t>内　　　　訳</t>
    <rPh sb="0" eb="1">
      <t>ウチ</t>
    </rPh>
    <rPh sb="5" eb="6">
      <t>ヤク</t>
    </rPh>
    <phoneticPr fontId="2"/>
  </si>
  <si>
    <t>　　　　　　　　伊那市長　白鳥　孝</t>
    <rPh sb="8" eb="12">
      <t>イナシチョウ</t>
    </rPh>
    <rPh sb="13" eb="15">
      <t>シラトリ</t>
    </rPh>
    <rPh sb="16" eb="17">
      <t>タカシ</t>
    </rPh>
    <phoneticPr fontId="2"/>
  </si>
  <si>
    <t>按分率</t>
    <rPh sb="0" eb="2">
      <t>アンブン</t>
    </rPh>
    <rPh sb="2" eb="3">
      <t>リツ</t>
    </rPh>
    <phoneticPr fontId="2"/>
  </si>
  <si>
    <t>日当</t>
    <rPh sb="0" eb="2">
      <t>ニットウ</t>
    </rPh>
    <phoneticPr fontId="2"/>
  </si>
  <si>
    <t>入力</t>
    <rPh sb="0" eb="2">
      <t>ニュウリョク</t>
    </rPh>
    <phoneticPr fontId="2"/>
  </si>
  <si>
    <t>協定参加者別細目入力用</t>
    <rPh sb="0" eb="2">
      <t>キョウテイ</t>
    </rPh>
    <rPh sb="2" eb="5">
      <t>サンカシャ</t>
    </rPh>
    <rPh sb="5" eb="6">
      <t>ベツ</t>
    </rPh>
    <rPh sb="6" eb="8">
      <t>サイモク</t>
    </rPh>
    <rPh sb="8" eb="11">
      <t>ニュウリョクヨウ</t>
    </rPh>
    <phoneticPr fontId="2"/>
  </si>
  <si>
    <t>人</t>
    <rPh sb="0" eb="1">
      <t>ヒト</t>
    </rPh>
    <phoneticPr fontId="2"/>
  </si>
  <si>
    <t>㎡</t>
    <phoneticPr fontId="2"/>
  </si>
  <si>
    <t>円</t>
    <rPh sb="0" eb="1">
      <t>エン</t>
    </rPh>
    <phoneticPr fontId="2"/>
  </si>
  <si>
    <t>集落協定名</t>
    <rPh sb="0" eb="2">
      <t>シュウラク</t>
    </rPh>
    <rPh sb="2" eb="4">
      <t>キョウテイ</t>
    </rPh>
    <rPh sb="4" eb="5">
      <t>メイ</t>
    </rPh>
    <phoneticPr fontId="2"/>
  </si>
  <si>
    <t>端数調整値</t>
    <rPh sb="0" eb="2">
      <t>ハスウ</t>
    </rPh>
    <rPh sb="2" eb="5">
      <t>チョウセイチ</t>
    </rPh>
    <phoneticPr fontId="2"/>
  </si>
  <si>
    <t>参考値</t>
    <rPh sb="0" eb="2">
      <t>サンコウ</t>
    </rPh>
    <rPh sb="2" eb="3">
      <t>アタイ</t>
    </rPh>
    <phoneticPr fontId="2"/>
  </si>
  <si>
    <t>集落代表者</t>
    <rPh sb="0" eb="2">
      <t>シュウラク</t>
    </rPh>
    <rPh sb="2" eb="5">
      <t>ダイヒョウシャ</t>
    </rPh>
    <phoneticPr fontId="2"/>
  </si>
  <si>
    <t>端数調整必要</t>
    <rPh sb="0" eb="2">
      <t>ハスウ</t>
    </rPh>
    <rPh sb="2" eb="4">
      <t>チョウセイ</t>
    </rPh>
    <rPh sb="4" eb="6">
      <t>ヒツヨウ</t>
    </rPh>
    <phoneticPr fontId="2"/>
  </si>
  <si>
    <t>端数調整不要</t>
    <rPh sb="0" eb="2">
      <t>ハスウ</t>
    </rPh>
    <rPh sb="2" eb="4">
      <t>チョウセイ</t>
    </rPh>
    <rPh sb="4" eb="6">
      <t>フヨウ</t>
    </rPh>
    <phoneticPr fontId="2"/>
  </si>
  <si>
    <t>経費算入額</t>
    <rPh sb="0" eb="2">
      <t>ケイヒ</t>
    </rPh>
    <rPh sb="2" eb="4">
      <t>サンニュウ</t>
    </rPh>
    <rPh sb="4" eb="5">
      <t>ガク</t>
    </rPh>
    <phoneticPr fontId="2"/>
  </si>
  <si>
    <t>整合値</t>
    <rPh sb="0" eb="2">
      <t>セイゴウ</t>
    </rPh>
    <rPh sb="2" eb="3">
      <t>チ</t>
    </rPh>
    <phoneticPr fontId="2"/>
  </si>
  <si>
    <t>計算値</t>
    <rPh sb="0" eb="3">
      <t>ケイサンチ</t>
    </rPh>
    <phoneticPr fontId="2"/>
  </si>
  <si>
    <t>調整値</t>
    <rPh sb="0" eb="3">
      <t>チョウセイチ</t>
    </rPh>
    <phoneticPr fontId="2"/>
  </si>
  <si>
    <t>１　収入総額</t>
    <rPh sb="2" eb="4">
      <t>シュウニュウ</t>
    </rPh>
    <rPh sb="4" eb="6">
      <t>ソウガク</t>
    </rPh>
    <phoneticPr fontId="2"/>
  </si>
  <si>
    <t>その他</t>
    <rPh sb="2" eb="3">
      <t>タ</t>
    </rPh>
    <phoneticPr fontId="2"/>
  </si>
  <si>
    <t>交付金</t>
    <rPh sb="0" eb="1">
      <t>コウ</t>
    </rPh>
    <rPh sb="1" eb="2">
      <t>ヅケ</t>
    </rPh>
    <rPh sb="2" eb="3">
      <t>キン</t>
    </rPh>
    <phoneticPr fontId="2"/>
  </si>
  <si>
    <t>伊那市長　白鳥　孝　様</t>
    <rPh sb="0" eb="4">
      <t>イナシチョウ</t>
    </rPh>
    <rPh sb="5" eb="7">
      <t>シロトリ</t>
    </rPh>
    <rPh sb="8" eb="9">
      <t>タカシ</t>
    </rPh>
    <rPh sb="10" eb="11">
      <t>サマ</t>
    </rPh>
    <phoneticPr fontId="2"/>
  </si>
  <si>
    <t>集落協定名</t>
    <rPh sb="0" eb="2">
      <t>シュウラク</t>
    </rPh>
    <rPh sb="2" eb="4">
      <t>キョウテイ</t>
    </rPh>
    <rPh sb="4" eb="5">
      <t>メイ</t>
    </rPh>
    <phoneticPr fontId="2"/>
  </si>
  <si>
    <t>代表者</t>
    <rPh sb="0" eb="3">
      <t>ダイヒョウシャ</t>
    </rPh>
    <phoneticPr fontId="2"/>
  </si>
  <si>
    <t>印</t>
    <rPh sb="0" eb="1">
      <t>イン</t>
    </rPh>
    <phoneticPr fontId="2"/>
  </si>
  <si>
    <t>２ 交付金に係る配分額及び共同取組活動の支出額</t>
    <rPh sb="2" eb="5">
      <t>コウフキン</t>
    </rPh>
    <rPh sb="6" eb="7">
      <t>カカ</t>
    </rPh>
    <rPh sb="8" eb="11">
      <t>ハイブンガク</t>
    </rPh>
    <rPh sb="11" eb="12">
      <t>オヨ</t>
    </rPh>
    <rPh sb="13" eb="15">
      <t>キョウドウ</t>
    </rPh>
    <rPh sb="15" eb="17">
      <t>トリクミ</t>
    </rPh>
    <rPh sb="17" eb="19">
      <t>カツドウ</t>
    </rPh>
    <rPh sb="20" eb="22">
      <t>シシュツ</t>
    </rPh>
    <rPh sb="22" eb="23">
      <t>ガク</t>
    </rPh>
    <phoneticPr fontId="2"/>
  </si>
  <si>
    <t>①個人配分分（A）</t>
    <rPh sb="1" eb="3">
      <t>コジン</t>
    </rPh>
    <rPh sb="3" eb="5">
      <t>ハイブン</t>
    </rPh>
    <rPh sb="5" eb="6">
      <t>ブン</t>
    </rPh>
    <phoneticPr fontId="2"/>
  </si>
  <si>
    <t>②共同取組活動分（B）</t>
    <rPh sb="1" eb="3">
      <t>キョウドウ</t>
    </rPh>
    <rPh sb="3" eb="5">
      <t>トリクミ</t>
    </rPh>
    <rPh sb="5" eb="7">
      <t>カツドウ</t>
    </rPh>
    <rPh sb="7" eb="8">
      <t>ブン</t>
    </rPh>
    <phoneticPr fontId="2"/>
  </si>
  <si>
    <t>行の高さ</t>
    <rPh sb="0" eb="1">
      <t>ギョウ</t>
    </rPh>
    <rPh sb="2" eb="3">
      <t>タカ</t>
    </rPh>
    <phoneticPr fontId="2"/>
  </si>
  <si>
    <t>③道・水路管理費</t>
    <rPh sb="1" eb="2">
      <t>ミチ</t>
    </rPh>
    <rPh sb="3" eb="5">
      <t>スイロ</t>
    </rPh>
    <rPh sb="5" eb="8">
      <t>カンリヒ</t>
    </rPh>
    <phoneticPr fontId="2"/>
  </si>
  <si>
    <t>④農地管理費</t>
    <rPh sb="1" eb="3">
      <t>ノウチ</t>
    </rPh>
    <rPh sb="3" eb="6">
      <t>カンリヒ</t>
    </rPh>
    <phoneticPr fontId="2"/>
  </si>
  <si>
    <t>総計（C）</t>
    <rPh sb="0" eb="2">
      <t>ソウケイ</t>
    </rPh>
    <phoneticPr fontId="2"/>
  </si>
  <si>
    <t>←報告書この行まで印刷範囲</t>
    <rPh sb="1" eb="3">
      <t>ホウコク</t>
    </rPh>
    <rPh sb="3" eb="4">
      <t>ショ</t>
    </rPh>
    <rPh sb="6" eb="7">
      <t>ギョウ</t>
    </rPh>
    <rPh sb="9" eb="11">
      <t>インサツ</t>
    </rPh>
    <rPh sb="11" eb="13">
      <t>ハンイ</t>
    </rPh>
    <phoneticPr fontId="2"/>
  </si>
  <si>
    <t>←証明書この行まで印刷範囲</t>
    <rPh sb="1" eb="4">
      <t>ショウメイショ</t>
    </rPh>
    <rPh sb="6" eb="7">
      <t>ギョウ</t>
    </rPh>
    <rPh sb="9" eb="11">
      <t>インサツ</t>
    </rPh>
    <rPh sb="11" eb="13">
      <t>ハンイ</t>
    </rPh>
    <phoneticPr fontId="2"/>
  </si>
  <si>
    <t>集落協定名</t>
    <rPh sb="0" eb="2">
      <t>シュウラク</t>
    </rPh>
    <rPh sb="2" eb="4">
      <t>キョウテイ</t>
    </rPh>
    <rPh sb="4" eb="5">
      <t>メイ</t>
    </rPh>
    <phoneticPr fontId="1"/>
  </si>
  <si>
    <t>大坊集落協定</t>
  </si>
  <si>
    <t>内の萱集落協定</t>
  </si>
  <si>
    <t>横山集落協定</t>
  </si>
  <si>
    <t>桜井集落協定</t>
  </si>
  <si>
    <t>貝沼集落協定</t>
  </si>
  <si>
    <t>北福地集落協定</t>
  </si>
  <si>
    <t>南福地集落協定</t>
  </si>
  <si>
    <t>西上集落協定</t>
  </si>
  <si>
    <t>西の平集落協定</t>
  </si>
  <si>
    <t>和手下集落協定</t>
  </si>
  <si>
    <t>和手上集落協定</t>
  </si>
  <si>
    <t>宮下集落協定</t>
  </si>
  <si>
    <t>下新山集落協定</t>
  </si>
  <si>
    <t>奈良尾集落協定</t>
  </si>
  <si>
    <t>今泉集落協定</t>
  </si>
  <si>
    <t>笠原集落協定</t>
  </si>
  <si>
    <t>野口開田集落協定</t>
  </si>
  <si>
    <t>野口タラガ沢集落協定</t>
  </si>
  <si>
    <t>野口蟹沢集落協定</t>
  </si>
  <si>
    <t>野口入田井集落協定</t>
  </si>
  <si>
    <t>野口東松集落協定</t>
  </si>
  <si>
    <t>野口向田集落協定</t>
  </si>
  <si>
    <t>中坪鐘付集落協定</t>
  </si>
  <si>
    <t>中坪上村集落協定</t>
  </si>
  <si>
    <t>八ツ手第一集落協定</t>
  </si>
  <si>
    <t>八ツ手第二集落協定</t>
  </si>
  <si>
    <t>下手良集落協定</t>
  </si>
  <si>
    <t>小屋敷集落協定</t>
  </si>
  <si>
    <t>山本集落協定</t>
  </si>
  <si>
    <t>表木集落協定</t>
  </si>
  <si>
    <t>弥勒集落協定</t>
  </si>
  <si>
    <t>板山集落協定</t>
  </si>
  <si>
    <t>野笹集落協定</t>
  </si>
  <si>
    <t>中条集落協定</t>
  </si>
  <si>
    <t>山室集落協定</t>
  </si>
  <si>
    <t>北原第1集落協定</t>
  </si>
  <si>
    <t>北原第2集落協定</t>
  </si>
  <si>
    <t>御堂垣外犬石集落協定</t>
  </si>
  <si>
    <t>御堂垣外小田井集落協定</t>
  </si>
  <si>
    <t>御堂垣外中田集落協定</t>
  </si>
  <si>
    <t>松倉原道下集落協定</t>
  </si>
  <si>
    <t>松倉集落協定</t>
  </si>
  <si>
    <t>片倉東の入集落協定</t>
  </si>
  <si>
    <t>片倉峠集落協定</t>
  </si>
  <si>
    <t>越道集落協定</t>
  </si>
  <si>
    <t>引持集落協定</t>
  </si>
  <si>
    <t>下山田守谷集落協定</t>
  </si>
  <si>
    <t>勝間中島集落協定</t>
  </si>
  <si>
    <t>勝間杢良地集落協定</t>
  </si>
  <si>
    <t>原勝間集落協定</t>
  </si>
  <si>
    <t>非持山集落協定</t>
  </si>
  <si>
    <t>中非持集落協定</t>
  </si>
  <si>
    <t>南非持集落協定</t>
  </si>
  <si>
    <t>溝口集落協定</t>
  </si>
  <si>
    <t>黒河内集落協定</t>
  </si>
  <si>
    <t>中尾集落協定</t>
  </si>
  <si>
    <t>（３）共同取組活動分支出細目</t>
    <rPh sb="3" eb="5">
      <t>キョウドウ</t>
    </rPh>
    <rPh sb="5" eb="7">
      <t>トリクミ</t>
    </rPh>
    <rPh sb="7" eb="9">
      <t>カツドウ</t>
    </rPh>
    <rPh sb="9" eb="10">
      <t>ブン</t>
    </rPh>
    <rPh sb="10" eb="12">
      <t>シシュツ</t>
    </rPh>
    <rPh sb="12" eb="14">
      <t>サイモク</t>
    </rPh>
    <phoneticPr fontId="2"/>
  </si>
  <si>
    <t>集落協定名：</t>
    <rPh sb="0" eb="2">
      <t>シュウラク</t>
    </rPh>
    <rPh sb="2" eb="4">
      <t>キョウテイ</t>
    </rPh>
    <rPh sb="4" eb="5">
      <t>メイ</t>
    </rPh>
    <phoneticPr fontId="11"/>
  </si>
  <si>
    <t>共同取組活動支出額</t>
    <rPh sb="0" eb="2">
      <t>キョウドウ</t>
    </rPh>
    <rPh sb="2" eb="4">
      <t>トリクミ</t>
    </rPh>
    <rPh sb="4" eb="6">
      <t>カツドウ</t>
    </rPh>
    <rPh sb="6" eb="9">
      <t>シシュツガク</t>
    </rPh>
    <phoneticPr fontId="11"/>
  </si>
  <si>
    <t>支出額(a)</t>
    <rPh sb="0" eb="2">
      <t>シシュツ</t>
    </rPh>
    <rPh sb="2" eb="3">
      <t>ガク</t>
    </rPh>
    <phoneticPr fontId="2"/>
  </si>
  <si>
    <t>うち経費と
ならない支出(b)</t>
    <rPh sb="2" eb="4">
      <t>ケイヒ</t>
    </rPh>
    <rPh sb="10" eb="12">
      <t>シシュツ</t>
    </rPh>
    <phoneticPr fontId="2"/>
  </si>
  <si>
    <t>差引支出額
(a-b)</t>
    <rPh sb="0" eb="2">
      <t>サシヒキ</t>
    </rPh>
    <rPh sb="2" eb="4">
      <t>シシュツ</t>
    </rPh>
    <rPh sb="4" eb="5">
      <t>ガク</t>
    </rPh>
    <phoneticPr fontId="2"/>
  </si>
  <si>
    <t>協定参加者別細目</t>
    <rPh sb="0" eb="2">
      <t>キョウテイ</t>
    </rPh>
    <rPh sb="2" eb="5">
      <t>サンカシャ</t>
    </rPh>
    <rPh sb="5" eb="6">
      <t>ベツ</t>
    </rPh>
    <rPh sb="6" eb="8">
      <t>サイモク</t>
    </rPh>
    <phoneticPr fontId="11"/>
  </si>
  <si>
    <t>(単位:円)</t>
    <rPh sb="1" eb="3">
      <t>タンイ</t>
    </rPh>
    <rPh sb="4" eb="5">
      <t>エン</t>
    </rPh>
    <phoneticPr fontId="11"/>
  </si>
  <si>
    <t>協定参加者名</t>
    <rPh sb="0" eb="2">
      <t>キョウテイ</t>
    </rPh>
    <rPh sb="2" eb="5">
      <t>サンカシャ</t>
    </rPh>
    <rPh sb="5" eb="6">
      <t>メイ</t>
    </rPh>
    <phoneticPr fontId="11"/>
  </si>
  <si>
    <t>農地面積
(㎡)</t>
    <rPh sb="0" eb="2">
      <t>ノウチ</t>
    </rPh>
    <rPh sb="2" eb="4">
      <t>メンセキ</t>
    </rPh>
    <phoneticPr fontId="11"/>
  </si>
  <si>
    <t>個人配分分</t>
    <rPh sb="0" eb="2">
      <t>コジン</t>
    </rPh>
    <rPh sb="2" eb="4">
      <t>ハイブン</t>
    </rPh>
    <rPh sb="4" eb="5">
      <t>ブン</t>
    </rPh>
    <phoneticPr fontId="11"/>
  </si>
  <si>
    <t>共同取組活動分</t>
    <rPh sb="0" eb="2">
      <t>キョウドウ</t>
    </rPh>
    <rPh sb="2" eb="4">
      <t>トリクミ</t>
    </rPh>
    <rPh sb="4" eb="6">
      <t>カツドウ</t>
    </rPh>
    <rPh sb="6" eb="7">
      <t>ブン</t>
    </rPh>
    <phoneticPr fontId="11"/>
  </si>
  <si>
    <t>合計収入</t>
    <rPh sb="0" eb="2">
      <t>ゴウケイ</t>
    </rPh>
    <rPh sb="2" eb="4">
      <t>シュウニュウ</t>
    </rPh>
    <phoneticPr fontId="11"/>
  </si>
  <si>
    <t>合計支出</t>
    <rPh sb="0" eb="2">
      <t>ゴウケイ</t>
    </rPh>
    <rPh sb="2" eb="4">
      <t>シシュツ</t>
    </rPh>
    <phoneticPr fontId="11"/>
  </si>
  <si>
    <t>収入額①</t>
    <rPh sb="0" eb="2">
      <t>シュウニュウ</t>
    </rPh>
    <rPh sb="2" eb="3">
      <t>ガク</t>
    </rPh>
    <phoneticPr fontId="11"/>
  </si>
  <si>
    <t>収入額②</t>
    <rPh sb="0" eb="2">
      <t>シュウニュウ</t>
    </rPh>
    <rPh sb="2" eb="3">
      <t>ガク</t>
    </rPh>
    <phoneticPr fontId="11"/>
  </si>
  <si>
    <t>支出額③</t>
    <rPh sb="0" eb="2">
      <t>シシュツ</t>
    </rPh>
    <rPh sb="2" eb="3">
      <t>ガク</t>
    </rPh>
    <phoneticPr fontId="11"/>
  </si>
  <si>
    <t>収入額④
(①+②)</t>
    <rPh sb="0" eb="2">
      <t>シュウニュウ</t>
    </rPh>
    <rPh sb="2" eb="3">
      <t>ガク</t>
    </rPh>
    <phoneticPr fontId="11"/>
  </si>
  <si>
    <t>役員報酬⑤</t>
    <rPh sb="0" eb="2">
      <t>ヤクイン</t>
    </rPh>
    <rPh sb="2" eb="4">
      <t>ホウシュウ</t>
    </rPh>
    <phoneticPr fontId="11"/>
  </si>
  <si>
    <t>出役日当⑥</t>
    <rPh sb="0" eb="1">
      <t>シュツ</t>
    </rPh>
    <rPh sb="1" eb="2">
      <t>エキ</t>
    </rPh>
    <rPh sb="2" eb="4">
      <t>ニットウ</t>
    </rPh>
    <phoneticPr fontId="11"/>
  </si>
  <si>
    <t>収入計⑦
(④+⑤+⑥)</t>
    <rPh sb="0" eb="2">
      <t>シュウニュウ</t>
    </rPh>
    <rPh sb="2" eb="3">
      <t>ケイ</t>
    </rPh>
    <phoneticPr fontId="11"/>
  </si>
  <si>
    <t>必要経費⑧</t>
    <rPh sb="0" eb="2">
      <t>ヒツヨウ</t>
    </rPh>
    <rPh sb="2" eb="4">
      <t>ケイヒ</t>
    </rPh>
    <phoneticPr fontId="11"/>
  </si>
  <si>
    <t>合計</t>
    <rPh sb="0" eb="2">
      <t>ゴウケイ</t>
    </rPh>
    <phoneticPr fontId="11"/>
  </si>
  <si>
    <t>支出額</t>
    <rPh sb="0" eb="2">
      <t>シシュツ</t>
    </rPh>
    <rPh sb="2" eb="3">
      <t>ガク</t>
    </rPh>
    <phoneticPr fontId="2"/>
  </si>
  <si>
    <t>支出額</t>
    <rPh sb="0" eb="3">
      <t>シシュツガク</t>
    </rPh>
    <phoneticPr fontId="2"/>
  </si>
  <si>
    <t>残(積立)額(E)　(B)-(C)+(D)+(F)</t>
    <rPh sb="0" eb="1">
      <t>ザン</t>
    </rPh>
    <rPh sb="2" eb="4">
      <t>ツミタテ</t>
    </rPh>
    <rPh sb="5" eb="6">
      <t>ガク</t>
    </rPh>
    <phoneticPr fontId="2"/>
  </si>
  <si>
    <t>通帳残高(H)　(E)-(G)</t>
    <rPh sb="0" eb="2">
      <t>ツウチョウ</t>
    </rPh>
    <rPh sb="2" eb="4">
      <t>ザンダカ</t>
    </rPh>
    <phoneticPr fontId="11"/>
  </si>
  <si>
    <t>預貯金利息（Ｄ）</t>
    <rPh sb="0" eb="3">
      <t>ヨチョキン</t>
    </rPh>
    <rPh sb="3" eb="5">
      <t>リソク</t>
    </rPh>
    <phoneticPr fontId="11"/>
  </si>
  <si>
    <t>過年残及び積立金支出額計（F）</t>
    <rPh sb="0" eb="2">
      <t>カネン</t>
    </rPh>
    <rPh sb="2" eb="3">
      <t>ザン</t>
    </rPh>
    <rPh sb="3" eb="4">
      <t>オヨ</t>
    </rPh>
    <rPh sb="5" eb="7">
      <t>ツミタテ</t>
    </rPh>
    <rPh sb="7" eb="8">
      <t>キン</t>
    </rPh>
    <rPh sb="8" eb="10">
      <t>シシュツ</t>
    </rPh>
    <rPh sb="10" eb="11">
      <t>ガク</t>
    </rPh>
    <rPh sb="11" eb="12">
      <t>ケイ</t>
    </rPh>
    <phoneticPr fontId="2"/>
  </si>
  <si>
    <t/>
  </si>
  <si>
    <t>荒町集落協定</t>
    <phoneticPr fontId="2"/>
  </si>
  <si>
    <t>黒沢・台殿集落協定</t>
    <rPh sb="3" eb="4">
      <t>ダイ</t>
    </rPh>
    <rPh sb="4" eb="5">
      <t>トノ</t>
    </rPh>
    <phoneticPr fontId="2"/>
  </si>
  <si>
    <t>面積割で按分</t>
    <phoneticPr fontId="2"/>
  </si>
  <si>
    <t>←</t>
    <phoneticPr fontId="2"/>
  </si>
  <si>
    <t>　令和　年　月　日に交付した直接支払交付金について、上記のとおり配分及び支出したことを証明します。</t>
    <rPh sb="1" eb="3">
      <t>レイワ</t>
    </rPh>
    <rPh sb="4" eb="5">
      <t>ネン</t>
    </rPh>
    <rPh sb="6" eb="7">
      <t>ガツ</t>
    </rPh>
    <rPh sb="8" eb="9">
      <t>ニチ</t>
    </rPh>
    <rPh sb="10" eb="12">
      <t>コウフ</t>
    </rPh>
    <rPh sb="14" eb="16">
      <t>チョクセツ</t>
    </rPh>
    <rPh sb="16" eb="18">
      <t>シハライ</t>
    </rPh>
    <rPh sb="18" eb="21">
      <t>コウフキン</t>
    </rPh>
    <rPh sb="26" eb="28">
      <t>ジョウキ</t>
    </rPh>
    <rPh sb="32" eb="34">
      <t>ハイブン</t>
    </rPh>
    <rPh sb="34" eb="35">
      <t>オヨ</t>
    </rPh>
    <rPh sb="36" eb="38">
      <t>シシュツ</t>
    </rPh>
    <rPh sb="43" eb="45">
      <t>ショウメイ</t>
    </rPh>
    <phoneticPr fontId="2"/>
  </si>
  <si>
    <t>令和　年　月　日</t>
    <rPh sb="0" eb="2">
      <t>レイワ</t>
    </rPh>
    <phoneticPr fontId="2"/>
  </si>
  <si>
    <t>令和　年</t>
    <rPh sb="0" eb="2">
      <t>レイワ</t>
    </rPh>
    <rPh sb="3" eb="4">
      <t>ネン</t>
    </rPh>
    <phoneticPr fontId="2"/>
  </si>
  <si>
    <t>←</t>
    <phoneticPr fontId="2"/>
  </si>
  <si>
    <t>今年</t>
    <rPh sb="0" eb="2">
      <t>コトシ</t>
    </rPh>
    <phoneticPr fontId="2"/>
  </si>
  <si>
    <t>前年</t>
    <rPh sb="0" eb="2">
      <t>ゼンネン</t>
    </rPh>
    <phoneticPr fontId="2"/>
  </si>
  <si>
    <t>各シートの説明</t>
    <rPh sb="0" eb="1">
      <t>カク</t>
    </rPh>
    <rPh sb="5" eb="7">
      <t>セツメイ</t>
    </rPh>
    <phoneticPr fontId="19"/>
  </si>
  <si>
    <t>①</t>
    <phoneticPr fontId="19"/>
  </si>
  <si>
    <t>②</t>
    <phoneticPr fontId="19"/>
  </si>
  <si>
    <t>③</t>
    <phoneticPr fontId="19"/>
  </si>
  <si>
    <t>④</t>
    <phoneticPr fontId="19"/>
  </si>
  <si>
    <t>⑤</t>
    <phoneticPr fontId="19"/>
  </si>
  <si>
    <t>⑥</t>
    <phoneticPr fontId="19"/>
  </si>
  <si>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19"/>
  </si>
  <si>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19"/>
  </si>
  <si>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19"/>
  </si>
  <si>
    <t>中山間直払交付金は個人配分金があり、個人の農業所得になるためです。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ノウギョウ</t>
    </rPh>
    <rPh sb="23" eb="25">
      <t>ショトク</t>
    </rPh>
    <phoneticPr fontId="19"/>
  </si>
  <si>
    <t>シート名の変更や、シートのコピーはしないでください。</t>
    <rPh sb="3" eb="4">
      <t>メイ</t>
    </rPh>
    <rPh sb="5" eb="7">
      <t>ヘンコウ</t>
    </rPh>
    <phoneticPr fontId="19"/>
  </si>
  <si>
    <t>①基本事項（入力）</t>
    <rPh sb="1" eb="3">
      <t>キホン</t>
    </rPh>
    <rPh sb="3" eb="5">
      <t>ジコウ</t>
    </rPh>
    <rPh sb="6" eb="8">
      <t>ニュウリョク</t>
    </rPh>
    <phoneticPr fontId="19"/>
  </si>
  <si>
    <t>最初に入力してください。</t>
    <rPh sb="0" eb="2">
      <t>サイショ</t>
    </rPh>
    <rPh sb="3" eb="5">
      <t>ニュウリョク</t>
    </rPh>
    <phoneticPr fontId="19"/>
  </si>
  <si>
    <t>毎年1月～12月に伊那市に報告するためのものです。</t>
    <rPh sb="0" eb="2">
      <t>マイトシ</t>
    </rPh>
    <rPh sb="3" eb="4">
      <t>ガツ</t>
    </rPh>
    <rPh sb="7" eb="8">
      <t>ガツ</t>
    </rPh>
    <rPh sb="9" eb="12">
      <t>イナシ</t>
    </rPh>
    <rPh sb="13" eb="15">
      <t>ホウコク</t>
    </rPh>
    <phoneticPr fontId="19"/>
  </si>
  <si>
    <t>②収支報告書（入力）</t>
    <rPh sb="1" eb="6">
      <t>シュウシホウコクショ</t>
    </rPh>
    <rPh sb="7" eb="9">
      <t>ニュウリョク</t>
    </rPh>
    <phoneticPr fontId="19"/>
  </si>
  <si>
    <t>必要箇所を入力してください。</t>
    <rPh sb="0" eb="2">
      <t>ヒツヨウ</t>
    </rPh>
    <rPh sb="2" eb="4">
      <t>カショ</t>
    </rPh>
    <rPh sb="5" eb="7">
      <t>ニュウリョク</t>
    </rPh>
    <phoneticPr fontId="19"/>
  </si>
  <si>
    <t>経費として正しく処理できるかを確認するシートです。</t>
    <rPh sb="0" eb="2">
      <t>ケイヒ</t>
    </rPh>
    <rPh sb="5" eb="6">
      <t>タダ</t>
    </rPh>
    <rPh sb="8" eb="10">
      <t>ショリ</t>
    </rPh>
    <rPh sb="15" eb="17">
      <t>カクニン</t>
    </rPh>
    <phoneticPr fontId="19"/>
  </si>
  <si>
    <t>自動で算出されますので入力は不要です。</t>
    <rPh sb="0" eb="2">
      <t>ジドウ</t>
    </rPh>
    <rPh sb="3" eb="5">
      <t>サンシュツ</t>
    </rPh>
    <rPh sb="11" eb="13">
      <t>ニュウリョク</t>
    </rPh>
    <rPh sb="14" eb="16">
      <t>フヨウ</t>
    </rPh>
    <phoneticPr fontId="19"/>
  </si>
  <si>
    <t>該当ある場合のみ入力してください。</t>
    <rPh sb="0" eb="2">
      <t>ガイトウ</t>
    </rPh>
    <rPh sb="4" eb="6">
      <t>バアイ</t>
    </rPh>
    <rPh sb="8" eb="10">
      <t>ニュウリョク</t>
    </rPh>
    <phoneticPr fontId="2"/>
  </si>
  <si>
    <t>③共同取組活動支出額（入力）</t>
    <rPh sb="1" eb="7">
      <t>キョウドウトリクミカツドウ</t>
    </rPh>
    <rPh sb="7" eb="10">
      <t>シシュツガク</t>
    </rPh>
    <rPh sb="11" eb="13">
      <t>ニュウリョク</t>
    </rPh>
    <phoneticPr fontId="19"/>
  </si>
  <si>
    <t>※注意</t>
    <rPh sb="1" eb="3">
      <t>チュウイ</t>
    </rPh>
    <phoneticPr fontId="19"/>
  </si>
  <si>
    <t>分類</t>
    <rPh sb="0" eb="2">
      <t>ブンルイ</t>
    </rPh>
    <phoneticPr fontId="19"/>
  </si>
  <si>
    <t>収支項目</t>
    <rPh sb="0" eb="2">
      <t>シュウシ</t>
    </rPh>
    <rPh sb="2" eb="4">
      <t>コウモク</t>
    </rPh>
    <phoneticPr fontId="19"/>
  </si>
  <si>
    <t>項目の例示</t>
    <rPh sb="0" eb="2">
      <t>コウモク</t>
    </rPh>
    <rPh sb="3" eb="5">
      <t>レイジ</t>
    </rPh>
    <phoneticPr fontId="19"/>
  </si>
  <si>
    <t>収入</t>
    <rPh sb="0" eb="2">
      <t>シュウニュウ</t>
    </rPh>
    <phoneticPr fontId="19"/>
  </si>
  <si>
    <t>市補助金</t>
    <rPh sb="0" eb="1">
      <t>シ</t>
    </rPh>
    <rPh sb="1" eb="4">
      <t>ホジョキン</t>
    </rPh>
    <phoneticPr fontId="2"/>
  </si>
  <si>
    <t>積立金繰入</t>
    <rPh sb="0" eb="2">
      <t>ツミタテ</t>
    </rPh>
    <rPh sb="2" eb="3">
      <t>キン</t>
    </rPh>
    <rPh sb="3" eb="5">
      <t>クリイレ</t>
    </rPh>
    <phoneticPr fontId="2"/>
  </si>
  <si>
    <t>借入金</t>
    <rPh sb="0" eb="3">
      <t>カリイレキン</t>
    </rPh>
    <phoneticPr fontId="2"/>
  </si>
  <si>
    <t>個人配分</t>
    <rPh sb="0" eb="2">
      <t>コジン</t>
    </rPh>
    <rPh sb="2" eb="4">
      <t>ハイブン</t>
    </rPh>
    <phoneticPr fontId="19"/>
  </si>
  <si>
    <t>共同取組
活動費</t>
    <rPh sb="0" eb="2">
      <t>キョウドウ</t>
    </rPh>
    <rPh sb="2" eb="4">
      <t>トリクミ</t>
    </rPh>
    <rPh sb="5" eb="7">
      <t>カツドウ</t>
    </rPh>
    <rPh sb="7" eb="8">
      <t>ヒ</t>
    </rPh>
    <phoneticPr fontId="19"/>
  </si>
  <si>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19"/>
  </si>
  <si>
    <t>交付金</t>
    <rPh sb="0" eb="3">
      <t>コウフキン</t>
    </rPh>
    <phoneticPr fontId="2"/>
  </si>
  <si>
    <t>中山間地域等農業直接支払交付金</t>
    <rPh sb="0" eb="3">
      <t>チュウサンカン</t>
    </rPh>
    <rPh sb="3" eb="5">
      <t>チイキ</t>
    </rPh>
    <rPh sb="5" eb="6">
      <t>ナド</t>
    </rPh>
    <rPh sb="6" eb="8">
      <t>ノウギョウ</t>
    </rPh>
    <rPh sb="8" eb="15">
      <t>チョクセツシハライコウフキン</t>
    </rPh>
    <phoneticPr fontId="2"/>
  </si>
  <si>
    <t>伊那市有害鳥獣被害防除対策事業補助金</t>
    <rPh sb="0" eb="3">
      <t>イナシ</t>
    </rPh>
    <rPh sb="3" eb="5">
      <t>ユウガイ</t>
    </rPh>
    <rPh sb="5" eb="7">
      <t>チョウジュウ</t>
    </rPh>
    <rPh sb="7" eb="9">
      <t>ヒガイ</t>
    </rPh>
    <rPh sb="9" eb="11">
      <t>ボウジョ</t>
    </rPh>
    <rPh sb="11" eb="13">
      <t>タイサク</t>
    </rPh>
    <rPh sb="13" eb="15">
      <t>ジギョウ</t>
    </rPh>
    <rPh sb="15" eb="18">
      <t>ホジョキン</t>
    </rPh>
    <phoneticPr fontId="2"/>
  </si>
  <si>
    <t>預貯金利息</t>
    <rPh sb="0" eb="3">
      <t>ヨチョキン</t>
    </rPh>
    <rPh sb="3" eb="5">
      <t>リソク</t>
    </rPh>
    <phoneticPr fontId="2"/>
  </si>
  <si>
    <t>　←</t>
    <phoneticPr fontId="2"/>
  </si>
  <si>
    <t>別口座で管理していた積立金を中山間の会計に繰り入れる場合</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phoneticPr fontId="2"/>
  </si>
  <si>
    <t>繰越金</t>
    <rPh sb="0" eb="2">
      <t>クリコシ</t>
    </rPh>
    <rPh sb="2" eb="3">
      <t>キン</t>
    </rPh>
    <phoneticPr fontId="2"/>
  </si>
  <si>
    <t>道・水路管理費</t>
    <rPh sb="0" eb="1">
      <t>ミチ</t>
    </rPh>
    <rPh sb="2" eb="4">
      <t>スイロ</t>
    </rPh>
    <rPh sb="4" eb="7">
      <t>カンリヒ</t>
    </rPh>
    <phoneticPr fontId="2"/>
  </si>
  <si>
    <t>農地管理費</t>
    <rPh sb="0" eb="2">
      <t>ノウチ</t>
    </rPh>
    <rPh sb="2" eb="5">
      <t>カンリヒ</t>
    </rPh>
    <phoneticPr fontId="2"/>
  </si>
  <si>
    <t>鳥獣被害防止対策費</t>
    <rPh sb="0" eb="4">
      <t>チョウジュウヒガイ</t>
    </rPh>
    <rPh sb="4" eb="8">
      <t>ボウシタイサク</t>
    </rPh>
    <rPh sb="8" eb="9">
      <t>ヒ</t>
    </rPh>
    <phoneticPr fontId="2"/>
  </si>
  <si>
    <t>共同利用機械購入費</t>
    <rPh sb="0" eb="2">
      <t>キョウドウ</t>
    </rPh>
    <rPh sb="2" eb="4">
      <t>リヨウ</t>
    </rPh>
    <rPh sb="4" eb="6">
      <t>キカイ</t>
    </rPh>
    <rPh sb="6" eb="9">
      <t>コウニュウヒ</t>
    </rPh>
    <phoneticPr fontId="19"/>
  </si>
  <si>
    <t>共同利用施設整備等費</t>
    <rPh sb="0" eb="2">
      <t>キョウドウ</t>
    </rPh>
    <rPh sb="2" eb="4">
      <t>リヨウ</t>
    </rPh>
    <rPh sb="4" eb="6">
      <t>シセツ</t>
    </rPh>
    <rPh sb="6" eb="8">
      <t>セイビ</t>
    </rPh>
    <rPh sb="8" eb="9">
      <t>ナド</t>
    </rPh>
    <rPh sb="9" eb="10">
      <t>ヒ</t>
    </rPh>
    <phoneticPr fontId="19"/>
  </si>
  <si>
    <t>多面的機能増進活動費</t>
    <rPh sb="0" eb="3">
      <t>タメンテキ</t>
    </rPh>
    <rPh sb="3" eb="5">
      <t>キノウ</t>
    </rPh>
    <rPh sb="5" eb="7">
      <t>ゾウシン</t>
    </rPh>
    <rPh sb="7" eb="9">
      <t>カツドウ</t>
    </rPh>
    <rPh sb="9" eb="10">
      <t>ヒ</t>
    </rPh>
    <phoneticPr fontId="2"/>
  </si>
  <si>
    <t>積立金</t>
    <rPh sb="0" eb="2">
      <t>ツミタテ</t>
    </rPh>
    <rPh sb="2" eb="3">
      <t>キン</t>
    </rPh>
    <phoneticPr fontId="2"/>
  </si>
  <si>
    <t>研修会等費</t>
    <rPh sb="0" eb="2">
      <t>ケンシュウ</t>
    </rPh>
    <rPh sb="2" eb="3">
      <t>カイ</t>
    </rPh>
    <rPh sb="3" eb="4">
      <t>ナド</t>
    </rPh>
    <rPh sb="4" eb="5">
      <t>ヒ</t>
    </rPh>
    <phoneticPr fontId="2"/>
  </si>
  <si>
    <t>各種団体、活動への助成金、外部の団体に対する支出、事務用消耗品、印刷代、振込手数料、事務に要する経費、借入金返済、借入金利息など、各項目に該当しない共同取組活動への支出</t>
    <phoneticPr fontId="2"/>
  </si>
  <si>
    <t>収支報告書でリストとして出てくる科目の一覧と説明です。</t>
    <rPh sb="0" eb="2">
      <t>シュウシ</t>
    </rPh>
    <rPh sb="2" eb="5">
      <t>ホウコクショ</t>
    </rPh>
    <rPh sb="12" eb="13">
      <t>デ</t>
    </rPh>
    <rPh sb="16" eb="18">
      <t>カモク</t>
    </rPh>
    <rPh sb="19" eb="21">
      <t>イチラン</t>
    </rPh>
    <rPh sb="22" eb="24">
      <t>セツメイ</t>
    </rPh>
    <phoneticPr fontId="19"/>
  </si>
  <si>
    <t>⑤参加者別細目</t>
    <rPh sb="1" eb="4">
      <t>サンカシャ</t>
    </rPh>
    <rPh sb="4" eb="5">
      <t>ベツ</t>
    </rPh>
    <rPh sb="5" eb="7">
      <t>サイモク</t>
    </rPh>
    <phoneticPr fontId="19"/>
  </si>
  <si>
    <t>④参加者別細目（入力）</t>
    <rPh sb="1" eb="4">
      <t>サンカシャ</t>
    </rPh>
    <rPh sb="4" eb="5">
      <t>ベツ</t>
    </rPh>
    <rPh sb="5" eb="7">
      <t>サイモク</t>
    </rPh>
    <rPh sb="8" eb="10">
      <t>ニュウリョク</t>
    </rPh>
    <phoneticPr fontId="19"/>
  </si>
  <si>
    <t>伊那市集落協定（例）</t>
    <rPh sb="0" eb="3">
      <t>イナシ</t>
    </rPh>
    <rPh sb="3" eb="5">
      <t>シュウラク</t>
    </rPh>
    <rPh sb="5" eb="7">
      <t>キョウテイ</t>
    </rPh>
    <rPh sb="8" eb="9">
      <t>レイ</t>
    </rPh>
    <phoneticPr fontId="2"/>
  </si>
  <si>
    <t>⑥収支項目</t>
    <rPh sb="1" eb="3">
      <t>シュウシ</t>
    </rPh>
    <rPh sb="3" eb="5">
      <t>コウモク</t>
    </rPh>
    <phoneticPr fontId="19"/>
  </si>
  <si>
    <t>⑨その他</t>
    <rPh sb="3" eb="4">
      <t>タ</t>
    </rPh>
    <phoneticPr fontId="2"/>
  </si>
  <si>
    <t>⑩積立金</t>
    <rPh sb="1" eb="3">
      <t>ツミタテ</t>
    </rPh>
    <rPh sb="3" eb="4">
      <t>キン</t>
    </rPh>
    <phoneticPr fontId="2"/>
  </si>
  <si>
    <t>会議・研修等への参加費用、会場借り上げ費用、費用弁償、会議参加者へのお茶代※①、会場使用料、バス借り上げ料※②、講師謝礼など
※①食事・飲酒に係る支出は含めないこと。
※②研修旅行等を行う場合で、客観的に見て観光旅行的な要素が大きい内容の経費は、共同活動費として認められない可能性があるので注意すること。
　これらの費用は参加者の自己負担とすることが望ましい。</t>
    <rPh sb="0" eb="2">
      <t>カイギ</t>
    </rPh>
    <rPh sb="3" eb="5">
      <t>ケンシュウ</t>
    </rPh>
    <rPh sb="5" eb="6">
      <t>トウ</t>
    </rPh>
    <rPh sb="8" eb="10">
      <t>サンカ</t>
    </rPh>
    <rPh sb="10" eb="11">
      <t>ヒ</t>
    </rPh>
    <rPh sb="11" eb="12">
      <t>ヨウ</t>
    </rPh>
    <rPh sb="13" eb="15">
      <t>カイジョウ</t>
    </rPh>
    <rPh sb="15" eb="16">
      <t>カ</t>
    </rPh>
    <rPh sb="17" eb="18">
      <t>ア</t>
    </rPh>
    <rPh sb="19" eb="21">
      <t>ヒヨウ</t>
    </rPh>
    <rPh sb="22" eb="24">
      <t>ヒヨウ</t>
    </rPh>
    <rPh sb="24" eb="26">
      <t>ベンショウ</t>
    </rPh>
    <rPh sb="27" eb="29">
      <t>カイギ</t>
    </rPh>
    <rPh sb="29" eb="32">
      <t>サンカシャ</t>
    </rPh>
    <rPh sb="35" eb="37">
      <t>チャダイ</t>
    </rPh>
    <rPh sb="40" eb="42">
      <t>カイジョウ</t>
    </rPh>
    <rPh sb="42" eb="45">
      <t>シヨウリョウ</t>
    </rPh>
    <rPh sb="48" eb="53">
      <t>カリアゲリョウ</t>
    </rPh>
    <rPh sb="56" eb="58">
      <t>コウシ</t>
    </rPh>
    <rPh sb="58" eb="60">
      <t>シャレイ</t>
    </rPh>
    <rPh sb="66" eb="68">
      <t>ショクジ</t>
    </rPh>
    <rPh sb="69" eb="71">
      <t>インシュ</t>
    </rPh>
    <rPh sb="72" eb="73">
      <t>カカ</t>
    </rPh>
    <rPh sb="74" eb="76">
      <t>シシュツ</t>
    </rPh>
    <rPh sb="77" eb="78">
      <t>フク</t>
    </rPh>
    <rPh sb="87" eb="89">
      <t>ケンシュウ</t>
    </rPh>
    <rPh sb="89" eb="91">
      <t>リョコウ</t>
    </rPh>
    <rPh sb="91" eb="92">
      <t>トウ</t>
    </rPh>
    <rPh sb="93" eb="94">
      <t>オコナ</t>
    </rPh>
    <rPh sb="95" eb="97">
      <t>バアイ</t>
    </rPh>
    <rPh sb="99" eb="102">
      <t>キャッカンテキ</t>
    </rPh>
    <rPh sb="103" eb="104">
      <t>ミ</t>
    </rPh>
    <rPh sb="111" eb="113">
      <t>ヨウソ</t>
    </rPh>
    <rPh sb="114" eb="115">
      <t>オオ</t>
    </rPh>
    <rPh sb="117" eb="119">
      <t>ナイヨウ</t>
    </rPh>
    <rPh sb="120" eb="122">
      <t>ケイヒ</t>
    </rPh>
    <rPh sb="124" eb="126">
      <t>キョウドウ</t>
    </rPh>
    <rPh sb="126" eb="128">
      <t>カツドウ</t>
    </rPh>
    <rPh sb="128" eb="129">
      <t>ヒ</t>
    </rPh>
    <rPh sb="132" eb="133">
      <t>ミト</t>
    </rPh>
    <rPh sb="138" eb="141">
      <t>カノウセイ</t>
    </rPh>
    <rPh sb="146" eb="148">
      <t>チュウイ</t>
    </rPh>
    <rPh sb="159" eb="161">
      <t>ヒヨウ</t>
    </rPh>
    <rPh sb="162" eb="165">
      <t>サンカシャ</t>
    </rPh>
    <rPh sb="166" eb="168">
      <t>ジコ</t>
    </rPh>
    <rPh sb="168" eb="170">
      <t>フタン</t>
    </rPh>
    <rPh sb="176" eb="177">
      <t>ノゾ</t>
    </rPh>
    <phoneticPr fontId="19"/>
  </si>
  <si>
    <t>道・水路管理にかかる経費
草刈り、井ざらいに対する管理作業日当、作業参加者に配布する飲料代など。</t>
    <rPh sb="0" eb="1">
      <t>ミチ</t>
    </rPh>
    <rPh sb="2" eb="4">
      <t>スイロ</t>
    </rPh>
    <rPh sb="4" eb="6">
      <t>カンリ</t>
    </rPh>
    <rPh sb="10" eb="12">
      <t>ケイヒ</t>
    </rPh>
    <rPh sb="17" eb="18">
      <t>イ</t>
    </rPh>
    <rPh sb="25" eb="27">
      <t>カンリ</t>
    </rPh>
    <rPh sb="27" eb="29">
      <t>サギョウ</t>
    </rPh>
    <rPh sb="29" eb="31">
      <t>ニットウ</t>
    </rPh>
    <phoneticPr fontId="19"/>
  </si>
  <si>
    <t>農地の維持管理にかかる経費
草刈り、防除等に対する管理作業日当、作業参加者に配布する飲料代など。</t>
    <rPh sb="0" eb="2">
      <t>ノウチ</t>
    </rPh>
    <rPh sb="3" eb="5">
      <t>イジ</t>
    </rPh>
    <rPh sb="5" eb="7">
      <t>カンリ</t>
    </rPh>
    <rPh sb="11" eb="13">
      <t>ケイヒ</t>
    </rPh>
    <phoneticPr fontId="19"/>
  </si>
  <si>
    <t>鳥獣被害防止活動等にかかる経費
草刈り、除草剤等に対する管理作業日当、作業参加者に配布する飲料代など。</t>
    <rPh sb="13" eb="15">
      <t>ケイヒ</t>
    </rPh>
    <rPh sb="20" eb="23">
      <t>ジョソウザイ</t>
    </rPh>
    <phoneticPr fontId="19"/>
  </si>
  <si>
    <t>共同で利用する機械にかかる経費
購入費、修理費、農機具共済保険料、燃料費、オペレーター賃金、共同利用機械の保管に係る経費など。</t>
    <rPh sb="0" eb="2">
      <t>キョウドウ</t>
    </rPh>
    <rPh sb="3" eb="5">
      <t>リヨウ</t>
    </rPh>
    <rPh sb="7" eb="9">
      <t>キカイ</t>
    </rPh>
    <rPh sb="13" eb="15">
      <t>ケイヒ</t>
    </rPh>
    <rPh sb="16" eb="19">
      <t>コウニュウヒ</t>
    </rPh>
    <rPh sb="20" eb="23">
      <t>シュウリヒ</t>
    </rPh>
    <rPh sb="24" eb="27">
      <t>ノウキグ</t>
    </rPh>
    <rPh sb="27" eb="29">
      <t>キョウサイ</t>
    </rPh>
    <rPh sb="29" eb="32">
      <t>ホケンリョウ</t>
    </rPh>
    <rPh sb="33" eb="35">
      <t>ネンリョウ</t>
    </rPh>
    <rPh sb="35" eb="36">
      <t>ヒ</t>
    </rPh>
    <rPh sb="43" eb="45">
      <t>チンギン</t>
    </rPh>
    <rPh sb="46" eb="48">
      <t>キョウドウ</t>
    </rPh>
    <rPh sb="48" eb="50">
      <t>リヨウ</t>
    </rPh>
    <rPh sb="50" eb="52">
      <t>キカイ</t>
    </rPh>
    <rPh sb="53" eb="55">
      <t>ホカン</t>
    </rPh>
    <rPh sb="56" eb="57">
      <t>カカ</t>
    </rPh>
    <rPh sb="58" eb="60">
      <t>ケイヒ</t>
    </rPh>
    <phoneticPr fontId="19"/>
  </si>
  <si>
    <t>共同で利用する施設にかかる経費
購入費、修理費、農機具共済保険料、ポンプ設備などの集落で共同利用する農業用施設の維持管理費、保管に係る経費など。</t>
    <rPh sb="0" eb="2">
      <t>キョウドウ</t>
    </rPh>
    <rPh sb="3" eb="5">
      <t>リヨウ</t>
    </rPh>
    <rPh sb="7" eb="9">
      <t>シセツ</t>
    </rPh>
    <rPh sb="13" eb="15">
      <t>ケイヒ</t>
    </rPh>
    <rPh sb="16" eb="19">
      <t>コウニュウヒ</t>
    </rPh>
    <rPh sb="20" eb="23">
      <t>シュウリヒ</t>
    </rPh>
    <rPh sb="24" eb="27">
      <t>ノウキグ</t>
    </rPh>
    <rPh sb="27" eb="29">
      <t>キョウサイ</t>
    </rPh>
    <rPh sb="29" eb="32">
      <t>ホケンリョウ</t>
    </rPh>
    <rPh sb="36" eb="38">
      <t>セツビ</t>
    </rPh>
    <rPh sb="41" eb="43">
      <t>シュウラク</t>
    </rPh>
    <rPh sb="44" eb="46">
      <t>キョウドウ</t>
    </rPh>
    <rPh sb="46" eb="48">
      <t>リヨウ</t>
    </rPh>
    <rPh sb="50" eb="53">
      <t>ノウギョウヨウ</t>
    </rPh>
    <rPh sb="53" eb="55">
      <t>シセツ</t>
    </rPh>
    <rPh sb="56" eb="58">
      <t>イジ</t>
    </rPh>
    <rPh sb="58" eb="61">
      <t>カンリヒ</t>
    </rPh>
    <rPh sb="62" eb="64">
      <t>ホカン</t>
    </rPh>
    <rPh sb="65" eb="66">
      <t>カカ</t>
    </rPh>
    <rPh sb="67" eb="69">
      <t>ケイヒ</t>
    </rPh>
    <phoneticPr fontId="19"/>
  </si>
  <si>
    <t>多面的機能増進活動にかかる経費
農地と一体となった周辺林地の下草刈り、棚田オーナー制度の実施、景観作物を作付け、魚類・昆虫類の保護を行う（ビオトープの確保）、堆きゅう肥の施肥等に対する管理作業日当、作業参加者に配布する飲料代、スコップ、草刈り刃、除草剤、防草シート、景観形成のための花苗など。</t>
    <rPh sb="0" eb="3">
      <t>タメンテキ</t>
    </rPh>
    <rPh sb="3" eb="5">
      <t>キノウ</t>
    </rPh>
    <rPh sb="5" eb="7">
      <t>ゾウシン</t>
    </rPh>
    <rPh sb="7" eb="9">
      <t>カツドウ</t>
    </rPh>
    <rPh sb="13" eb="15">
      <t>ケイヒ</t>
    </rPh>
    <phoneticPr fontId="19"/>
  </si>
  <si>
    <t>水路改修等の積立金
ただし、使用目的を明確にすること。
※予備費目的の積立は不可</t>
    <rPh sb="0" eb="2">
      <t>スイロ</t>
    </rPh>
    <rPh sb="2" eb="4">
      <t>カイシュウ</t>
    </rPh>
    <rPh sb="4" eb="5">
      <t>ナド</t>
    </rPh>
    <rPh sb="6" eb="8">
      <t>ツミタテ</t>
    </rPh>
    <rPh sb="8" eb="9">
      <t>キン</t>
    </rPh>
    <rPh sb="14" eb="16">
      <t>シヨウ</t>
    </rPh>
    <rPh sb="16" eb="18">
      <t>モクテキ</t>
    </rPh>
    <rPh sb="19" eb="21">
      <t>メイカク</t>
    </rPh>
    <rPh sb="29" eb="32">
      <t>ヨビヒ</t>
    </rPh>
    <rPh sb="32" eb="34">
      <t>モクテキ</t>
    </rPh>
    <rPh sb="35" eb="37">
      <t>ツミタテ</t>
    </rPh>
    <rPh sb="38" eb="40">
      <t>フカ</t>
    </rPh>
    <phoneticPr fontId="2"/>
  </si>
  <si>
    <t>令和　年1月10日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</si>
</sst>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_ "/>
    <numFmt numFmtId="178" formatCode="#,###,###,##0\ &quot;円&quot;"/>
    <numFmt numFmtId="179" formatCode="#,###,###\ &quot;㎡&quot;"/>
    <numFmt numFmtId="180" formatCode="#,##0\ &quot;人&quot;"/>
    <numFmt numFmtId="181" formatCode="#,##0.00_ ;[Red]\-#,##0.00\ "/>
    <numFmt numFmtId="182" formatCode="#,##0.00000_ ;[Red]\-#,##0.00000\ "/>
    <numFmt numFmtId="183" formatCode="[$-411]ggge&quot;年&quot;m&quot;月&quot;d&quot;日&quot;;@"/>
    <numFmt numFmtId="184" formatCode="#,##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sz val="10"/>
      <name val="ＭＳ 明朝"/>
      <family val="1"/>
      <charset val="128"/>
    </font>
    <font>
      <sz val="12"/>
      <name val="ＭＳ ゴシック"/>
      <family val="3"/>
      <charset val="128"/>
    </font>
    <font>
      <sz val="11"/>
      <name val="ＭＳ ゴシック"/>
      <family val="3"/>
      <charset val="128"/>
    </font>
    <font>
      <sz val="11"/>
      <color indexed="10"/>
      <name val="ＭＳ 明朝"/>
      <family val="1"/>
      <charset val="128"/>
    </font>
    <font>
      <sz val="11"/>
      <color theme="0"/>
      <name val="ＭＳ Ｐゴシック"/>
      <family val="3"/>
      <charset val="128"/>
    </font>
    <font>
      <sz val="6"/>
      <name val="ＭＳ ゴシック"/>
      <family val="3"/>
      <charset val="128"/>
    </font>
    <font>
      <sz val="11"/>
      <color theme="1"/>
      <name val="ＭＳ ゴシック"/>
      <family val="3"/>
      <charset val="128"/>
    </font>
    <font>
      <sz val="8"/>
      <color theme="1"/>
      <name val="ＭＳ ゴシック"/>
      <family val="3"/>
      <charset val="128"/>
    </font>
    <font>
      <sz val="11"/>
      <color theme="1"/>
      <name val="ＭＳ 明朝"/>
      <family val="1"/>
      <charset val="128"/>
    </font>
    <font>
      <sz val="9"/>
      <color indexed="81"/>
      <name val="ＭＳ Ｐゴシック"/>
      <family val="3"/>
      <charset val="128"/>
    </font>
    <font>
      <sz val="9"/>
      <name val="ＭＳ 明朝"/>
      <family val="1"/>
      <charset val="128"/>
    </font>
    <font>
      <sz val="6"/>
      <name val="ＭＳ 明朝"/>
      <family val="1"/>
      <charset val="128"/>
    </font>
    <font>
      <sz val="11"/>
      <color theme="1"/>
      <name val="ＭＳ Ｐゴシック"/>
      <family val="2"/>
      <scheme val="minor"/>
    </font>
    <font>
      <sz val="6"/>
      <name val="ＭＳ Ｐゴシック"/>
      <family val="3"/>
      <charset val="128"/>
      <scheme val="minor"/>
    </font>
    <font>
      <sz val="11"/>
      <color rgb="FFFF0000"/>
      <name val="ＭＳ 明朝"/>
      <family val="1"/>
      <charset val="128"/>
    </font>
    <font>
      <b/>
      <sz val="11"/>
      <color theme="1"/>
      <name val="ＭＳ 明朝"/>
      <family val="1"/>
      <charset val="128"/>
    </font>
    <font>
      <sz val="11"/>
      <name val="ＭＳ Ｐ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9" tint="0.59999389629810485"/>
        <bgColor indexed="64"/>
      </patternFill>
    </fill>
  </fills>
  <borders count="102">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dash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uble">
        <color indexed="64"/>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xf numFmtId="0" fontId="12" fillId="0" borderId="0">
      <alignment vertical="center"/>
    </xf>
    <xf numFmtId="38" fontId="1" fillId="0" borderId="0" applyFont="0" applyFill="0" applyBorder="0" applyAlignment="0" applyProtection="0">
      <alignment vertical="center"/>
    </xf>
    <xf numFmtId="0" fontId="18" fillId="0" borderId="0"/>
  </cellStyleXfs>
  <cellXfs count="359">
    <xf numFmtId="0" fontId="0" fillId="0" borderId="0" xfId="0"/>
    <xf numFmtId="0" fontId="0" fillId="0" borderId="0" xfId="0"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177" fontId="0" fillId="0" borderId="37" xfId="0" applyNumberFormat="1" applyBorder="1" applyAlignment="1">
      <alignment vertical="center"/>
    </xf>
    <xf numFmtId="177" fontId="0" fillId="0" borderId="29" xfId="0" applyNumberFormat="1" applyBorder="1" applyAlignment="1">
      <alignment vertical="center"/>
    </xf>
    <xf numFmtId="177" fontId="0" fillId="0" borderId="38" xfId="0" applyNumberFormat="1" applyBorder="1" applyAlignment="1">
      <alignment vertical="center"/>
    </xf>
    <xf numFmtId="182" fontId="0" fillId="0" borderId="40" xfId="0" applyNumberFormat="1" applyBorder="1" applyAlignment="1">
      <alignment vertical="center"/>
    </xf>
    <xf numFmtId="176" fontId="0" fillId="0" borderId="6" xfId="0" applyNumberFormat="1" applyBorder="1" applyAlignment="1">
      <alignment vertical="center"/>
    </xf>
    <xf numFmtId="176" fontId="0" fillId="0" borderId="22" xfId="0" applyNumberFormat="1" applyBorder="1" applyAlignment="1">
      <alignment vertical="center"/>
    </xf>
    <xf numFmtId="176" fontId="0" fillId="0" borderId="23" xfId="0" applyNumberFormat="1" applyBorder="1" applyAlignment="1">
      <alignment vertical="center"/>
    </xf>
    <xf numFmtId="176" fontId="0" fillId="0" borderId="41" xfId="0" applyNumberFormat="1" applyBorder="1" applyAlignment="1">
      <alignment vertical="center"/>
    </xf>
    <xf numFmtId="176" fontId="0" fillId="0" borderId="36" xfId="0" applyNumberFormat="1" applyBorder="1" applyAlignment="1">
      <alignment vertical="center"/>
    </xf>
    <xf numFmtId="176" fontId="0" fillId="0" borderId="24" xfId="0" applyNumberFormat="1" applyBorder="1" applyAlignment="1">
      <alignment vertical="center"/>
    </xf>
    <xf numFmtId="176" fontId="0" fillId="0" borderId="44" xfId="0" applyNumberFormat="1" applyBorder="1" applyAlignment="1">
      <alignment vertical="center"/>
    </xf>
    <xf numFmtId="176" fontId="0" fillId="0" borderId="37" xfId="0" applyNumberFormat="1" applyBorder="1" applyAlignment="1">
      <alignment vertical="center"/>
    </xf>
    <xf numFmtId="176" fontId="0" fillId="0" borderId="32" xfId="0" applyNumberFormat="1" applyBorder="1" applyAlignment="1">
      <alignment vertical="center"/>
    </xf>
    <xf numFmtId="176" fontId="0" fillId="0" borderId="45" xfId="0" applyNumberFormat="1" applyBorder="1" applyAlignment="1">
      <alignment vertical="center"/>
    </xf>
    <xf numFmtId="176" fontId="0" fillId="0" borderId="3" xfId="0" applyNumberFormat="1" applyBorder="1" applyAlignment="1">
      <alignment vertical="center"/>
    </xf>
    <xf numFmtId="176" fontId="0" fillId="0" borderId="14" xfId="0" applyNumberFormat="1" applyBorder="1" applyAlignment="1">
      <alignment vertical="center"/>
    </xf>
    <xf numFmtId="176" fontId="0" fillId="0" borderId="29" xfId="0" applyNumberFormat="1" applyBorder="1" applyAlignment="1">
      <alignment vertical="center"/>
    </xf>
    <xf numFmtId="176" fontId="0" fillId="0" borderId="33" xfId="0" applyNumberFormat="1" applyBorder="1" applyAlignment="1">
      <alignment vertical="center"/>
    </xf>
    <xf numFmtId="176" fontId="0" fillId="0" borderId="46" xfId="0" applyNumberFormat="1" applyBorder="1" applyAlignment="1">
      <alignment vertical="center"/>
    </xf>
    <xf numFmtId="176" fontId="0" fillId="0" borderId="13" xfId="0" applyNumberFormat="1" applyBorder="1" applyAlignment="1">
      <alignment vertical="center"/>
    </xf>
    <xf numFmtId="176" fontId="0" fillId="0" borderId="15" xfId="0" applyNumberFormat="1" applyBorder="1" applyAlignment="1">
      <alignment vertical="center"/>
    </xf>
    <xf numFmtId="176" fontId="0" fillId="0" borderId="38" xfId="0" applyNumberFormat="1" applyBorder="1" applyAlignment="1">
      <alignment vertical="center"/>
    </xf>
    <xf numFmtId="176" fontId="0" fillId="0" borderId="40" xfId="0" applyNumberFormat="1" applyBorder="1" applyAlignment="1">
      <alignment vertical="center"/>
    </xf>
    <xf numFmtId="176" fontId="0" fillId="0" borderId="47" xfId="0" applyNumberFormat="1" applyBorder="1" applyAlignment="1">
      <alignment vertical="center"/>
    </xf>
    <xf numFmtId="176" fontId="0" fillId="0" borderId="48" xfId="0" applyNumberFormat="1" applyBorder="1" applyAlignment="1">
      <alignment vertical="center"/>
    </xf>
    <xf numFmtId="181" fontId="0" fillId="0" borderId="3" xfId="0" applyNumberFormat="1" applyBorder="1" applyAlignment="1">
      <alignment vertical="center"/>
    </xf>
    <xf numFmtId="181" fontId="0" fillId="0" borderId="13" xfId="0" applyNumberFormat="1" applyBorder="1" applyAlignment="1">
      <alignment vertical="center"/>
    </xf>
    <xf numFmtId="181" fontId="0" fillId="0" borderId="48" xfId="0" applyNumberFormat="1" applyBorder="1" applyAlignment="1">
      <alignment vertical="center"/>
    </xf>
    <xf numFmtId="0" fontId="0" fillId="2" borderId="8" xfId="0" applyFill="1" applyBorder="1" applyAlignment="1">
      <alignment vertical="center"/>
    </xf>
    <xf numFmtId="181" fontId="0" fillId="2" borderId="21" xfId="0" applyNumberFormat="1" applyFill="1" applyBorder="1" applyAlignment="1">
      <alignment vertical="center"/>
    </xf>
    <xf numFmtId="177" fontId="0" fillId="2" borderId="22" xfId="0" applyNumberFormat="1" applyFill="1" applyBorder="1" applyAlignment="1">
      <alignment vertical="center"/>
    </xf>
    <xf numFmtId="181" fontId="0" fillId="2" borderId="43" xfId="0" applyNumberFormat="1" applyFill="1" applyBorder="1" applyAlignment="1">
      <alignment vertical="center"/>
    </xf>
    <xf numFmtId="177" fontId="0" fillId="2" borderId="36" xfId="0" applyNumberFormat="1" applyFill="1" applyBorder="1" applyAlignment="1">
      <alignment vertical="center"/>
    </xf>
    <xf numFmtId="176" fontId="0" fillId="2" borderId="22" xfId="0" applyNumberFormat="1" applyFill="1" applyBorder="1" applyAlignment="1">
      <alignment vertical="center"/>
    </xf>
    <xf numFmtId="176" fontId="0" fillId="2" borderId="18" xfId="0" applyNumberFormat="1" applyFill="1" applyBorder="1" applyAlignment="1">
      <alignment vertical="center"/>
    </xf>
    <xf numFmtId="176" fontId="0" fillId="2" borderId="23" xfId="0" applyNumberFormat="1" applyFill="1" applyBorder="1" applyAlignment="1">
      <alignment vertical="center"/>
    </xf>
    <xf numFmtId="176" fontId="0" fillId="2" borderId="6" xfId="0" applyNumberFormat="1" applyFill="1" applyBorder="1" applyAlignment="1">
      <alignment vertical="center"/>
    </xf>
    <xf numFmtId="176" fontId="0" fillId="2" borderId="41" xfId="0" applyNumberFormat="1" applyFill="1" applyBorder="1" applyAlignment="1">
      <alignment vertical="center"/>
    </xf>
    <xf numFmtId="176" fontId="0" fillId="2" borderId="36" xfId="0" applyNumberFormat="1" applyFill="1" applyBorder="1" applyAlignment="1">
      <alignment vertical="center"/>
    </xf>
    <xf numFmtId="176" fontId="0" fillId="2" borderId="42" xfId="0" applyNumberFormat="1" applyFill="1" applyBorder="1" applyAlignment="1">
      <alignment vertical="center"/>
    </xf>
    <xf numFmtId="176" fontId="0" fillId="2" borderId="43" xfId="0" applyNumberFormat="1" applyFill="1" applyBorder="1" applyAlignment="1">
      <alignment vertical="center"/>
    </xf>
    <xf numFmtId="176" fontId="0" fillId="2" borderId="24" xfId="0" applyNumberFormat="1" applyFill="1" applyBorder="1" applyAlignment="1">
      <alignment vertical="center"/>
    </xf>
    <xf numFmtId="0" fontId="4" fillId="0" borderId="0" xfId="0" applyFont="1"/>
    <xf numFmtId="177" fontId="4" fillId="0" borderId="0" xfId="0" applyNumberFormat="1" applyFont="1"/>
    <xf numFmtId="0" fontId="4" fillId="0" borderId="29" xfId="0" applyFont="1" applyBorder="1" applyAlignment="1">
      <alignment vertical="center"/>
    </xf>
    <xf numFmtId="0" fontId="10" fillId="4" borderId="29" xfId="0" applyFont="1" applyFill="1" applyBorder="1" applyAlignment="1">
      <alignment horizontal="center" vertical="center"/>
    </xf>
    <xf numFmtId="0" fontId="10" fillId="3" borderId="29" xfId="0" applyFont="1" applyFill="1" applyBorder="1" applyAlignment="1">
      <alignment horizontal="center" vertical="center"/>
    </xf>
    <xf numFmtId="0" fontId="0" fillId="0" borderId="39" xfId="0" applyNumberFormat="1" applyBorder="1" applyAlignment="1">
      <alignment horizontal="center" vertical="center"/>
    </xf>
    <xf numFmtId="0" fontId="0" fillId="2" borderId="7" xfId="0" applyFill="1" applyBorder="1" applyAlignment="1">
      <alignment vertical="center"/>
    </xf>
    <xf numFmtId="181" fontId="0" fillId="2" borderId="64" xfId="0" applyNumberFormat="1" applyFill="1" applyBorder="1" applyAlignment="1">
      <alignment vertical="center"/>
    </xf>
    <xf numFmtId="177" fontId="0" fillId="2" borderId="65" xfId="0" applyNumberFormat="1" applyFill="1" applyBorder="1" applyAlignment="1">
      <alignment vertical="center"/>
    </xf>
    <xf numFmtId="0" fontId="0" fillId="0" borderId="66" xfId="0" applyBorder="1" applyAlignment="1">
      <alignment vertical="center"/>
    </xf>
    <xf numFmtId="176" fontId="0" fillId="0" borderId="5" xfId="0" applyNumberFormat="1" applyBorder="1" applyAlignment="1">
      <alignment vertical="center"/>
    </xf>
    <xf numFmtId="176" fontId="0" fillId="0" borderId="65" xfId="0" applyNumberFormat="1" applyBorder="1" applyAlignment="1">
      <alignment vertical="center"/>
    </xf>
    <xf numFmtId="176" fontId="0" fillId="0" borderId="66" xfId="0" applyNumberFormat="1" applyBorder="1" applyAlignment="1">
      <alignment vertical="center"/>
    </xf>
    <xf numFmtId="176" fontId="0" fillId="2" borderId="65" xfId="0" applyNumberFormat="1" applyFill="1" applyBorder="1" applyAlignment="1">
      <alignment vertical="center"/>
    </xf>
    <xf numFmtId="176" fontId="0" fillId="2" borderId="17" xfId="0" applyNumberFormat="1" applyFill="1" applyBorder="1" applyAlignment="1">
      <alignment vertical="center"/>
    </xf>
    <xf numFmtId="176" fontId="0" fillId="2" borderId="66" xfId="0" applyNumberFormat="1" applyFill="1" applyBorder="1" applyAlignment="1">
      <alignment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67" xfId="0" applyBorder="1" applyAlignment="1">
      <alignment horizontal="center" vertical="center"/>
    </xf>
    <xf numFmtId="0" fontId="1" fillId="0" borderId="0" xfId="2"/>
    <xf numFmtId="38" fontId="4" fillId="0" borderId="0" xfId="1" applyFont="1" applyFill="1" applyAlignment="1" applyProtection="1">
      <alignment horizontal="right" vertical="center"/>
      <protection locked="0"/>
    </xf>
    <xf numFmtId="0" fontId="4" fillId="0" borderId="1" xfId="1" applyNumberFormat="1" applyFont="1" applyFill="1" applyBorder="1" applyAlignment="1">
      <alignment horizontal="center" vertical="center"/>
    </xf>
    <xf numFmtId="0" fontId="12" fillId="0" borderId="0" xfId="3" applyFont="1">
      <alignment vertical="center"/>
    </xf>
    <xf numFmtId="184" fontId="14" fillId="0" borderId="0" xfId="3" applyNumberFormat="1" applyFont="1">
      <alignment vertical="center"/>
    </xf>
    <xf numFmtId="177" fontId="14" fillId="0" borderId="0" xfId="3" applyNumberFormat="1" applyFont="1">
      <alignment vertical="center"/>
    </xf>
    <xf numFmtId="177" fontId="14" fillId="0" borderId="0" xfId="3" applyNumberFormat="1" applyFont="1" applyAlignment="1">
      <alignment horizontal="right" vertical="center"/>
    </xf>
    <xf numFmtId="0" fontId="14" fillId="0" borderId="0" xfId="3" applyFont="1">
      <alignment vertical="center"/>
    </xf>
    <xf numFmtId="177" fontId="14" fillId="0" borderId="63" xfId="3" applyNumberFormat="1" applyFont="1" applyBorder="1" applyAlignment="1">
      <alignment horizontal="center" vertical="center"/>
    </xf>
    <xf numFmtId="177" fontId="14" fillId="0" borderId="80" xfId="3" applyNumberFormat="1" applyFont="1" applyBorder="1" applyAlignment="1">
      <alignment horizontal="center" vertical="center"/>
    </xf>
    <xf numFmtId="177" fontId="14" fillId="0" borderId="81" xfId="3" applyNumberFormat="1" applyFont="1" applyBorder="1" applyAlignment="1">
      <alignment horizontal="center" vertical="center"/>
    </xf>
    <xf numFmtId="177" fontId="14" fillId="0" borderId="82" xfId="3" applyNumberFormat="1" applyFont="1" applyBorder="1" applyAlignment="1">
      <alignment horizontal="center" vertical="center"/>
    </xf>
    <xf numFmtId="177" fontId="14" fillId="0" borderId="83" xfId="3" applyNumberFormat="1" applyFont="1" applyBorder="1" applyAlignment="1">
      <alignment horizontal="center" vertical="center" wrapText="1"/>
    </xf>
    <xf numFmtId="177" fontId="14" fillId="0" borderId="84" xfId="3" applyNumberFormat="1" applyFont="1" applyBorder="1" applyAlignment="1">
      <alignment horizontal="center" vertical="center"/>
    </xf>
    <xf numFmtId="177" fontId="14" fillId="0" borderId="85" xfId="3" applyNumberFormat="1" applyFont="1" applyBorder="1" applyAlignment="1">
      <alignment horizontal="center" vertical="center" wrapText="1"/>
    </xf>
    <xf numFmtId="177" fontId="14" fillId="0" borderId="80" xfId="3" applyNumberFormat="1" applyFont="1" applyFill="1" applyBorder="1" applyAlignment="1">
      <alignment horizontal="center" vertical="center" wrapText="1"/>
    </xf>
    <xf numFmtId="0" fontId="14" fillId="0" borderId="86" xfId="3" applyFont="1" applyBorder="1" applyProtection="1">
      <alignment vertical="center"/>
      <protection locked="0"/>
    </xf>
    <xf numFmtId="184" fontId="14" fillId="0" borderId="86" xfId="3" applyNumberFormat="1" applyFont="1" applyBorder="1" applyProtection="1">
      <alignment vertical="center"/>
      <protection locked="0"/>
    </xf>
    <xf numFmtId="177" fontId="14" fillId="0" borderId="86" xfId="3" applyNumberFormat="1" applyFont="1" applyBorder="1" applyProtection="1">
      <alignment vertical="center"/>
      <protection locked="0"/>
    </xf>
    <xf numFmtId="177" fontId="14" fillId="0" borderId="87" xfId="3" applyNumberFormat="1" applyFont="1" applyBorder="1" applyProtection="1">
      <alignment vertical="center"/>
      <protection locked="0"/>
    </xf>
    <xf numFmtId="177" fontId="14" fillId="0" borderId="88" xfId="3" applyNumberFormat="1" applyFont="1" applyBorder="1" applyProtection="1">
      <alignment vertical="center"/>
      <protection locked="0"/>
    </xf>
    <xf numFmtId="177" fontId="14" fillId="0" borderId="87" xfId="3" applyNumberFormat="1" applyFont="1" applyBorder="1">
      <alignment vertical="center"/>
    </xf>
    <xf numFmtId="177" fontId="14" fillId="0" borderId="89" xfId="3" applyNumberFormat="1" applyFont="1" applyBorder="1" applyProtection="1">
      <alignment vertical="center"/>
      <protection locked="0"/>
    </xf>
    <xf numFmtId="177" fontId="14" fillId="0" borderId="77" xfId="3" applyNumberFormat="1" applyFont="1" applyBorder="1">
      <alignment vertical="center"/>
    </xf>
    <xf numFmtId="0" fontId="14" fillId="0" borderId="90" xfId="3" applyFont="1" applyBorder="1" applyProtection="1">
      <alignment vertical="center"/>
      <protection locked="0"/>
    </xf>
    <xf numFmtId="184" fontId="14" fillId="0" borderId="90" xfId="3" applyNumberFormat="1" applyFont="1" applyBorder="1" applyProtection="1">
      <alignment vertical="center"/>
      <protection locked="0"/>
    </xf>
    <xf numFmtId="177" fontId="14" fillId="0" borderId="90" xfId="3" applyNumberFormat="1" applyFont="1" applyBorder="1" applyProtection="1">
      <alignment vertical="center"/>
      <protection locked="0"/>
    </xf>
    <xf numFmtId="177" fontId="14" fillId="0" borderId="91" xfId="3" applyNumberFormat="1" applyFont="1" applyBorder="1" applyProtection="1">
      <alignment vertical="center"/>
      <protection locked="0"/>
    </xf>
    <xf numFmtId="177" fontId="14" fillId="0" borderId="92" xfId="3" applyNumberFormat="1" applyFont="1" applyBorder="1" applyProtection="1">
      <alignment vertical="center"/>
      <protection locked="0"/>
    </xf>
    <xf numFmtId="177" fontId="14" fillId="0" borderId="91" xfId="3" applyNumberFormat="1" applyFont="1" applyBorder="1">
      <alignment vertical="center"/>
    </xf>
    <xf numFmtId="177" fontId="14" fillId="0" borderId="74" xfId="3" applyNumberFormat="1" applyFont="1" applyBorder="1" applyProtection="1">
      <alignment vertical="center"/>
      <protection locked="0"/>
    </xf>
    <xf numFmtId="177" fontId="14" fillId="0" borderId="73" xfId="3" applyNumberFormat="1" applyFont="1" applyBorder="1">
      <alignment vertical="center"/>
    </xf>
    <xf numFmtId="0" fontId="14" fillId="0" borderId="20" xfId="3" applyFont="1" applyBorder="1" applyAlignment="1">
      <alignment horizontal="center" vertical="center"/>
    </xf>
    <xf numFmtId="177" fontId="14" fillId="0" borderId="20" xfId="3" applyNumberFormat="1" applyFont="1" applyBorder="1">
      <alignment vertical="center"/>
    </xf>
    <xf numFmtId="0" fontId="12" fillId="0" borderId="0" xfId="3">
      <alignment vertical="center"/>
    </xf>
    <xf numFmtId="0" fontId="4" fillId="0" borderId="0" xfId="0" applyFont="1" applyBorder="1" applyAlignment="1">
      <alignment vertical="center"/>
    </xf>
    <xf numFmtId="177" fontId="4" fillId="0" borderId="0" xfId="0" applyNumberFormat="1" applyFont="1" applyFill="1" applyBorder="1" applyAlignment="1">
      <alignment vertical="center"/>
    </xf>
    <xf numFmtId="177" fontId="4" fillId="2" borderId="29" xfId="0" applyNumberFormat="1" applyFont="1" applyFill="1" applyBorder="1" applyAlignment="1" applyProtection="1">
      <alignment vertical="center"/>
      <protection locked="0"/>
    </xf>
    <xf numFmtId="176" fontId="0" fillId="0" borderId="17" xfId="0" applyNumberFormat="1" applyBorder="1" applyAlignment="1">
      <alignment vertical="center"/>
    </xf>
    <xf numFmtId="176" fontId="0" fillId="0" borderId="18" xfId="0" applyNumberFormat="1" applyBorder="1" applyAlignment="1">
      <alignment vertical="center"/>
    </xf>
    <xf numFmtId="176" fontId="0" fillId="0" borderId="42" xfId="0" applyNumberFormat="1" applyBorder="1" applyAlignment="1">
      <alignment vertical="center"/>
    </xf>
    <xf numFmtId="38" fontId="4" fillId="0" borderId="0" xfId="1" applyFont="1" applyAlignment="1" applyProtection="1">
      <alignment vertical="center"/>
    </xf>
    <xf numFmtId="0" fontId="4" fillId="0" borderId="0" xfId="1" applyNumberFormat="1" applyFont="1" applyAlignment="1" applyProtection="1">
      <alignment vertical="center"/>
    </xf>
    <xf numFmtId="0" fontId="4" fillId="0" borderId="0" xfId="1" applyNumberFormat="1" applyFont="1" applyAlignment="1" applyProtection="1">
      <alignment horizontal="right" vertical="center"/>
    </xf>
    <xf numFmtId="0" fontId="4" fillId="0" borderId="0" xfId="1" applyNumberFormat="1" applyFont="1" applyAlignment="1" applyProtection="1">
      <alignment horizontal="center" vertical="center"/>
    </xf>
    <xf numFmtId="0" fontId="1" fillId="0" borderId="0" xfId="1" applyNumberFormat="1" applyFont="1" applyAlignment="1" applyProtection="1">
      <alignment horizontal="center" vertical="center"/>
    </xf>
    <xf numFmtId="0" fontId="7" fillId="0" borderId="0" xfId="1" applyNumberFormat="1" applyFont="1" applyAlignment="1" applyProtection="1">
      <alignment vertical="center"/>
    </xf>
    <xf numFmtId="0" fontId="4" fillId="0" borderId="1" xfId="1" applyNumberFormat="1" applyFont="1" applyBorder="1" applyAlignment="1" applyProtection="1">
      <alignment horizontal="center" vertical="center"/>
    </xf>
    <xf numFmtId="0" fontId="4" fillId="0" borderId="2" xfId="1" applyNumberFormat="1" applyFont="1" applyBorder="1" applyAlignment="1" applyProtection="1">
      <alignment horizontal="center" vertical="center"/>
    </xf>
    <xf numFmtId="0" fontId="4" fillId="0" borderId="10" xfId="1" applyNumberFormat="1" applyFont="1" applyBorder="1" applyAlignment="1" applyProtection="1">
      <alignment vertical="center"/>
    </xf>
    <xf numFmtId="176" fontId="4" fillId="0" borderId="27" xfId="1" applyNumberFormat="1" applyFont="1" applyBorder="1" applyAlignment="1" applyProtection="1">
      <alignment horizontal="right" vertical="center"/>
    </xf>
    <xf numFmtId="0" fontId="4" fillId="0" borderId="11" xfId="1" applyNumberFormat="1" applyFont="1" applyBorder="1" applyAlignment="1" applyProtection="1">
      <alignment vertical="center"/>
    </xf>
    <xf numFmtId="176" fontId="4" fillId="0" borderId="28" xfId="1" applyNumberFormat="1" applyFont="1" applyFill="1" applyBorder="1" applyAlignment="1" applyProtection="1">
      <alignment horizontal="right" vertical="center"/>
    </xf>
    <xf numFmtId="0" fontId="4" fillId="0" borderId="4" xfId="1" applyNumberFormat="1" applyFont="1" applyBorder="1" applyAlignment="1" applyProtection="1">
      <alignment horizontal="center" vertical="center"/>
    </xf>
    <xf numFmtId="176" fontId="4" fillId="0" borderId="25" xfId="1" applyNumberFormat="1" applyFont="1" applyBorder="1" applyAlignment="1" applyProtection="1">
      <alignment horizontal="right" vertical="center"/>
    </xf>
    <xf numFmtId="0" fontId="8" fillId="0" borderId="0" xfId="1" quotePrefix="1" applyNumberFormat="1" applyFont="1" applyAlignment="1" applyProtection="1">
      <alignment vertical="center"/>
    </xf>
    <xf numFmtId="176" fontId="4" fillId="0" borderId="27" xfId="1" applyNumberFormat="1" applyFont="1" applyFill="1" applyBorder="1" applyAlignment="1" applyProtection="1">
      <alignment horizontal="right" vertical="center"/>
    </xf>
    <xf numFmtId="38" fontId="9" fillId="0" borderId="0" xfId="1" applyFont="1" applyAlignment="1" applyProtection="1">
      <alignment vertical="center"/>
    </xf>
    <xf numFmtId="0" fontId="4" fillId="0" borderId="0" xfId="1" applyNumberFormat="1" applyFont="1" applyBorder="1" applyAlignment="1" applyProtection="1">
      <alignment horizontal="center" vertical="center"/>
    </xf>
    <xf numFmtId="0" fontId="4" fillId="0" borderId="0" xfId="1" applyNumberFormat="1" applyFont="1" applyBorder="1" applyAlignment="1" applyProtection="1">
      <alignment vertical="center"/>
    </xf>
    <xf numFmtId="0" fontId="4" fillId="0" borderId="1" xfId="1" applyNumberFormat="1" applyFont="1" applyFill="1" applyBorder="1" applyAlignment="1" applyProtection="1">
      <alignment horizontal="center" vertical="center"/>
    </xf>
    <xf numFmtId="38" fontId="4" fillId="0" borderId="0" xfId="1" applyFont="1" applyAlignment="1" applyProtection="1">
      <alignment horizontal="center" vertical="center"/>
    </xf>
    <xf numFmtId="176" fontId="4" fillId="0" borderId="27" xfId="1" applyNumberFormat="1" applyFont="1" applyFill="1" applyBorder="1" applyAlignment="1" applyProtection="1">
      <alignment vertical="center"/>
    </xf>
    <xf numFmtId="40" fontId="4" fillId="0" borderId="0" xfId="1" applyNumberFormat="1" applyFont="1" applyAlignment="1" applyProtection="1">
      <alignment horizontal="center" vertical="center"/>
    </xf>
    <xf numFmtId="0" fontId="4" fillId="0" borderId="13" xfId="1" applyNumberFormat="1" applyFont="1" applyBorder="1" applyAlignment="1" applyProtection="1">
      <alignment vertical="center"/>
    </xf>
    <xf numFmtId="176" fontId="4" fillId="0" borderId="29" xfId="1" applyNumberFormat="1" applyFont="1" applyFill="1" applyBorder="1" applyAlignment="1" applyProtection="1">
      <alignment vertical="center"/>
    </xf>
    <xf numFmtId="176" fontId="4" fillId="0" borderId="25" xfId="1" applyNumberFormat="1" applyFont="1" applyBorder="1" applyAlignment="1" applyProtection="1">
      <alignment vertical="center"/>
    </xf>
    <xf numFmtId="176" fontId="4" fillId="0" borderId="67" xfId="1" applyNumberFormat="1" applyFont="1" applyFill="1" applyBorder="1" applyAlignment="1" applyProtection="1">
      <alignment vertical="center"/>
    </xf>
    <xf numFmtId="38" fontId="4" fillId="0" borderId="0" xfId="1" applyFont="1" applyAlignment="1" applyProtection="1">
      <alignment horizontal="left" vertical="center" indent="1"/>
    </xf>
    <xf numFmtId="0" fontId="4" fillId="0" borderId="12" xfId="1" applyNumberFormat="1" applyFont="1" applyBorder="1" applyAlignment="1" applyProtection="1">
      <alignment vertical="center"/>
    </xf>
    <xf numFmtId="0" fontId="3" fillId="0" borderId="0" xfId="1" applyNumberFormat="1" applyFont="1" applyBorder="1" applyAlignment="1" applyProtection="1">
      <alignment horizontal="center" vertical="center"/>
    </xf>
    <xf numFmtId="0" fontId="4" fillId="0" borderId="0" xfId="1" applyNumberFormat="1" applyFont="1" applyAlignment="1" applyProtection="1">
      <alignment horizontal="left" vertical="center"/>
    </xf>
    <xf numFmtId="0" fontId="4" fillId="0" borderId="0" xfId="1" quotePrefix="1" applyNumberFormat="1" applyFont="1" applyAlignment="1" applyProtection="1">
      <alignment horizontal="left" vertical="center"/>
    </xf>
    <xf numFmtId="0" fontId="4" fillId="0" borderId="0" xfId="1" quotePrefix="1" applyNumberFormat="1" applyFont="1" applyAlignment="1" applyProtection="1">
      <alignment vertical="center"/>
    </xf>
    <xf numFmtId="0" fontId="4" fillId="0" borderId="0" xfId="1" quotePrefix="1" applyNumberFormat="1" applyFont="1" applyAlignment="1" applyProtection="1">
      <alignment horizontal="left" vertical="center"/>
      <protection locked="0"/>
    </xf>
    <xf numFmtId="0" fontId="4" fillId="0" borderId="0" xfId="1" applyNumberFormat="1" applyFont="1" applyFill="1" applyAlignment="1">
      <alignment vertical="center"/>
    </xf>
    <xf numFmtId="38" fontId="4" fillId="0" borderId="0" xfId="1" applyFont="1" applyFill="1" applyAlignment="1">
      <alignment vertical="center"/>
    </xf>
    <xf numFmtId="0" fontId="4" fillId="0" borderId="0" xfId="1" applyNumberFormat="1" applyFont="1" applyFill="1" applyAlignment="1">
      <alignment horizontal="right" vertical="center"/>
    </xf>
    <xf numFmtId="0" fontId="4" fillId="0" borderId="0" xfId="1" applyNumberFormat="1" applyFont="1" applyFill="1" applyAlignment="1" applyProtection="1">
      <alignment vertical="center"/>
      <protection locked="0"/>
    </xf>
    <xf numFmtId="0" fontId="4" fillId="0" borderId="0" xfId="1" applyNumberFormat="1" applyFont="1" applyFill="1" applyAlignment="1">
      <alignment horizontal="center" vertical="center"/>
    </xf>
    <xf numFmtId="0" fontId="1" fillId="0" borderId="0" xfId="1" applyNumberFormat="1" applyFont="1" applyFill="1" applyAlignment="1">
      <alignment horizontal="center" vertical="center"/>
    </xf>
    <xf numFmtId="0" fontId="7" fillId="0" borderId="0" xfId="1" applyNumberFormat="1" applyFont="1" applyFill="1" applyAlignment="1">
      <alignment vertical="center"/>
    </xf>
    <xf numFmtId="0" fontId="4" fillId="0" borderId="2" xfId="1" applyNumberFormat="1" applyFont="1" applyFill="1" applyBorder="1" applyAlignment="1">
      <alignment horizontal="center" vertical="center"/>
    </xf>
    <xf numFmtId="0" fontId="4" fillId="0" borderId="10" xfId="1" applyNumberFormat="1" applyFont="1" applyFill="1" applyBorder="1" applyAlignment="1">
      <alignment vertical="center"/>
    </xf>
    <xf numFmtId="176" fontId="4" fillId="0" borderId="27" xfId="1" applyNumberFormat="1" applyFont="1" applyFill="1" applyBorder="1" applyAlignment="1" applyProtection="1">
      <alignment horizontal="right" vertical="center"/>
      <protection locked="0"/>
    </xf>
    <xf numFmtId="0" fontId="4" fillId="0" borderId="11" xfId="1" applyNumberFormat="1" applyFont="1" applyFill="1" applyBorder="1" applyAlignment="1">
      <alignment vertical="center"/>
    </xf>
    <xf numFmtId="0" fontId="4" fillId="0" borderId="4" xfId="1" applyNumberFormat="1" applyFont="1" applyFill="1" applyBorder="1" applyAlignment="1">
      <alignment horizontal="center" vertical="center"/>
    </xf>
    <xf numFmtId="176" fontId="4" fillId="0" borderId="25" xfId="1" applyNumberFormat="1" applyFont="1" applyFill="1" applyBorder="1" applyAlignment="1">
      <alignment horizontal="right" vertical="center"/>
    </xf>
    <xf numFmtId="0" fontId="8" fillId="0" borderId="0" xfId="1" quotePrefix="1" applyNumberFormat="1" applyFont="1" applyFill="1" applyAlignment="1">
      <alignment vertical="center"/>
    </xf>
    <xf numFmtId="0" fontId="4" fillId="0" borderId="0" xfId="1" applyNumberFormat="1" applyFont="1" applyFill="1" applyBorder="1" applyAlignment="1">
      <alignment horizontal="center" vertical="center"/>
    </xf>
    <xf numFmtId="0" fontId="4" fillId="0" borderId="0" xfId="1" applyNumberFormat="1" applyFont="1" applyFill="1" applyBorder="1" applyAlignment="1">
      <alignment vertical="center"/>
    </xf>
    <xf numFmtId="38" fontId="4" fillId="0" borderId="0" xfId="1" applyFont="1" applyFill="1" applyAlignment="1">
      <alignment horizontal="center" vertical="center"/>
    </xf>
    <xf numFmtId="40" fontId="4" fillId="0" borderId="0" xfId="1" applyNumberFormat="1" applyFont="1" applyFill="1" applyAlignment="1">
      <alignment horizontal="center" vertical="center"/>
    </xf>
    <xf numFmtId="0" fontId="4" fillId="0" borderId="13" xfId="1" applyNumberFormat="1" applyFont="1" applyFill="1" applyBorder="1" applyAlignment="1">
      <alignment vertical="center"/>
    </xf>
    <xf numFmtId="38" fontId="4" fillId="0" borderId="0" xfId="1" applyFont="1" applyFill="1" applyAlignment="1">
      <alignment horizontal="left" vertical="center" indent="1"/>
    </xf>
    <xf numFmtId="0" fontId="4" fillId="0" borderId="12" xfId="1" applyNumberFormat="1" applyFont="1" applyFill="1" applyBorder="1" applyAlignment="1">
      <alignment vertical="center"/>
    </xf>
    <xf numFmtId="0" fontId="3" fillId="0" borderId="0" xfId="1" applyNumberFormat="1" applyFont="1" applyFill="1" applyBorder="1" applyAlignment="1">
      <alignment horizontal="center" vertical="center"/>
    </xf>
    <xf numFmtId="0" fontId="4" fillId="0" borderId="0" xfId="1" applyNumberFormat="1" applyFont="1" applyFill="1" applyAlignment="1">
      <alignment horizontal="left" vertical="center"/>
    </xf>
    <xf numFmtId="0" fontId="4" fillId="0" borderId="0" xfId="1" quotePrefix="1" applyNumberFormat="1" applyFont="1" applyFill="1" applyAlignment="1">
      <alignment horizontal="left" vertical="center"/>
    </xf>
    <xf numFmtId="0" fontId="4" fillId="0" borderId="0" xfId="1" quotePrefix="1" applyNumberFormat="1" applyFont="1" applyFill="1" applyAlignment="1">
      <alignment vertical="center"/>
    </xf>
    <xf numFmtId="38" fontId="7" fillId="0" borderId="0" xfId="1" applyFont="1" applyFill="1" applyAlignment="1">
      <alignment vertical="center"/>
    </xf>
    <xf numFmtId="38" fontId="3" fillId="0" borderId="0" xfId="1" applyFont="1" applyFill="1" applyBorder="1" applyAlignment="1">
      <alignment vertical="center" shrinkToFit="1"/>
    </xf>
    <xf numFmtId="38" fontId="4" fillId="0" borderId="3" xfId="1" applyFont="1" applyFill="1" applyBorder="1" applyAlignment="1">
      <alignment horizontal="distributed" vertical="center"/>
    </xf>
    <xf numFmtId="180" fontId="4" fillId="0" borderId="32" xfId="1" applyNumberFormat="1" applyFont="1" applyFill="1" applyBorder="1" applyAlignment="1" applyProtection="1">
      <alignment vertical="center" shrinkToFit="1"/>
      <protection locked="0"/>
    </xf>
    <xf numFmtId="38" fontId="1" fillId="0" borderId="0" xfId="1" applyFont="1" applyFill="1" applyAlignment="1">
      <alignment vertical="center"/>
    </xf>
    <xf numFmtId="38" fontId="4" fillId="0" borderId="13" xfId="1" applyFont="1" applyFill="1" applyBorder="1" applyAlignment="1">
      <alignment horizontal="distributed" vertical="center"/>
    </xf>
    <xf numFmtId="179" fontId="4" fillId="0" borderId="33" xfId="1" applyNumberFormat="1" applyFont="1" applyFill="1" applyBorder="1" applyAlignment="1" applyProtection="1">
      <alignment vertical="center" shrinkToFit="1"/>
      <protection locked="0"/>
    </xf>
    <xf numFmtId="38" fontId="4" fillId="0" borderId="48" xfId="1" applyFont="1" applyFill="1" applyBorder="1" applyAlignment="1">
      <alignment horizontal="distributed" vertical="center"/>
    </xf>
    <xf numFmtId="178" fontId="4" fillId="0" borderId="40" xfId="1" applyNumberFormat="1" applyFont="1" applyFill="1" applyBorder="1" applyAlignment="1">
      <alignment vertical="center" shrinkToFit="1"/>
    </xf>
    <xf numFmtId="38" fontId="8" fillId="0" borderId="0" xfId="1" applyFont="1" applyFill="1" applyAlignment="1">
      <alignment vertical="center"/>
    </xf>
    <xf numFmtId="38" fontId="4" fillId="0" borderId="0" xfId="1" applyFont="1" applyFill="1" applyAlignment="1">
      <alignment horizontal="right" vertical="center"/>
    </xf>
    <xf numFmtId="38" fontId="4" fillId="0" borderId="61" xfId="1" applyFont="1" applyFill="1" applyBorder="1" applyAlignment="1">
      <alignment horizontal="center" vertical="center"/>
    </xf>
    <xf numFmtId="38" fontId="4" fillId="0" borderId="57" xfId="1" applyFont="1" applyFill="1" applyBorder="1" applyAlignment="1">
      <alignment horizontal="center" vertical="center"/>
    </xf>
    <xf numFmtId="38" fontId="4" fillId="0" borderId="57" xfId="1" applyFont="1" applyFill="1" applyBorder="1" applyAlignment="1">
      <alignment horizontal="center" vertical="center" wrapText="1"/>
    </xf>
    <xf numFmtId="38" fontId="6" fillId="0" borderId="71" xfId="1" applyFont="1" applyFill="1" applyBorder="1" applyAlignment="1">
      <alignment vertical="center"/>
    </xf>
    <xf numFmtId="176" fontId="4" fillId="0" borderId="68" xfId="1" applyNumberFormat="1" applyFont="1" applyFill="1" applyBorder="1" applyAlignment="1" applyProtection="1">
      <alignment vertical="center"/>
    </xf>
    <xf numFmtId="176" fontId="4" fillId="0" borderId="68" xfId="1" applyNumberFormat="1" applyFont="1" applyFill="1" applyBorder="1" applyAlignment="1">
      <alignment vertical="center"/>
    </xf>
    <xf numFmtId="38" fontId="6" fillId="0" borderId="72" xfId="1" applyFont="1" applyFill="1" applyBorder="1" applyAlignment="1">
      <alignment vertical="center"/>
    </xf>
    <xf numFmtId="176" fontId="4" fillId="0" borderId="73" xfId="1" applyNumberFormat="1" applyFont="1" applyFill="1" applyBorder="1" applyAlignment="1" applyProtection="1">
      <alignment vertical="center"/>
    </xf>
    <xf numFmtId="176" fontId="4" fillId="0" borderId="74" xfId="1" applyNumberFormat="1" applyFont="1" applyFill="1" applyBorder="1" applyAlignment="1">
      <alignment vertical="center"/>
    </xf>
    <xf numFmtId="176" fontId="4" fillId="0" borderId="73" xfId="1" quotePrefix="1" applyNumberFormat="1" applyFont="1" applyFill="1" applyBorder="1" applyAlignment="1" applyProtection="1">
      <alignment vertical="center"/>
    </xf>
    <xf numFmtId="38" fontId="4" fillId="0" borderId="26" xfId="1" applyFont="1" applyFill="1" applyBorder="1" applyAlignment="1">
      <alignment horizontal="center" vertical="center"/>
    </xf>
    <xf numFmtId="176" fontId="4" fillId="0" borderId="9" xfId="1" applyNumberFormat="1" applyFont="1" applyFill="1" applyBorder="1" applyAlignment="1">
      <alignment vertical="center"/>
    </xf>
    <xf numFmtId="0" fontId="4" fillId="0" borderId="93" xfId="1" applyNumberFormat="1" applyFont="1" applyBorder="1" applyAlignment="1" applyProtection="1">
      <alignment horizontal="left" vertical="center"/>
    </xf>
    <xf numFmtId="0" fontId="4" fillId="0" borderId="93" xfId="1" applyNumberFormat="1" applyFont="1" applyFill="1" applyBorder="1" applyAlignment="1">
      <alignment horizontal="left" vertical="center"/>
    </xf>
    <xf numFmtId="0" fontId="4" fillId="0" borderId="11" xfId="1" applyNumberFormat="1" applyFont="1" applyFill="1" applyBorder="1" applyAlignment="1" applyProtection="1">
      <alignment vertical="center"/>
    </xf>
    <xf numFmtId="176" fontId="4" fillId="0" borderId="28" xfId="1" applyNumberFormat="1" applyFont="1" applyFill="1" applyBorder="1" applyAlignment="1" applyProtection="1">
      <alignment vertical="center"/>
    </xf>
    <xf numFmtId="38" fontId="4" fillId="0" borderId="25" xfId="4" applyFont="1" applyBorder="1" applyAlignment="1">
      <alignment vertical="center"/>
    </xf>
    <xf numFmtId="38" fontId="4" fillId="0" borderId="25" xfId="4" applyFont="1" applyFill="1" applyBorder="1" applyAlignment="1">
      <alignment vertical="center"/>
    </xf>
    <xf numFmtId="176" fontId="4" fillId="2" borderId="28" xfId="1" applyNumberFormat="1" applyFont="1" applyFill="1" applyBorder="1" applyAlignment="1" applyProtection="1">
      <alignment horizontal="right" vertical="center"/>
      <protection locked="0"/>
    </xf>
    <xf numFmtId="176" fontId="4" fillId="2" borderId="27" xfId="1" applyNumberFormat="1" applyFont="1" applyFill="1" applyBorder="1" applyAlignment="1" applyProtection="1">
      <alignment horizontal="right" vertical="center"/>
      <protection locked="0"/>
    </xf>
    <xf numFmtId="176" fontId="4" fillId="2" borderId="27" xfId="1" applyNumberFormat="1" applyFont="1" applyFill="1" applyBorder="1" applyAlignment="1" applyProtection="1">
      <alignment vertical="center"/>
      <protection locked="0"/>
    </xf>
    <xf numFmtId="176" fontId="4" fillId="2" borderId="29" xfId="1" applyNumberFormat="1" applyFont="1" applyFill="1" applyBorder="1" applyAlignment="1" applyProtection="1">
      <alignment vertical="center"/>
      <protection locked="0"/>
    </xf>
    <xf numFmtId="0" fontId="4" fillId="2" borderId="13" xfId="1" applyNumberFormat="1" applyFont="1" applyFill="1" applyBorder="1" applyAlignment="1" applyProtection="1">
      <alignment vertical="center"/>
      <protection locked="0"/>
    </xf>
    <xf numFmtId="38" fontId="4" fillId="2" borderId="25" xfId="4" applyFont="1" applyFill="1" applyBorder="1" applyAlignment="1">
      <alignment vertical="center"/>
    </xf>
    <xf numFmtId="38" fontId="16" fillId="0" borderId="26" xfId="1" applyFont="1" applyBorder="1" applyAlignment="1">
      <alignment horizontal="center" vertical="center"/>
    </xf>
    <xf numFmtId="38" fontId="6" fillId="0" borderId="4" xfId="1" applyFont="1" applyBorder="1" applyAlignment="1">
      <alignment horizontal="center" vertical="center"/>
    </xf>
    <xf numFmtId="38" fontId="6" fillId="0" borderId="9" xfId="1" applyFont="1" applyBorder="1" applyAlignment="1">
      <alignment horizontal="center" vertical="center"/>
    </xf>
    <xf numFmtId="49" fontId="6" fillId="0" borderId="9" xfId="1" quotePrefix="1" applyNumberFormat="1" applyFont="1" applyBorder="1" applyAlignment="1">
      <alignment horizontal="center" vertical="center"/>
    </xf>
    <xf numFmtId="49" fontId="6" fillId="0" borderId="25" xfId="1" quotePrefix="1" applyNumberFormat="1" applyFont="1" applyBorder="1" applyAlignment="1">
      <alignment horizontal="center" vertical="center"/>
    </xf>
    <xf numFmtId="38" fontId="6" fillId="0" borderId="25" xfId="1" applyFont="1" applyBorder="1" applyAlignment="1">
      <alignment horizontal="center" vertical="center"/>
    </xf>
    <xf numFmtId="38" fontId="16" fillId="0" borderId="4" xfId="1" applyFont="1" applyBorder="1" applyAlignment="1">
      <alignment horizontal="center" vertical="center"/>
    </xf>
    <xf numFmtId="0" fontId="14" fillId="0" borderId="94" xfId="3" applyFont="1" applyBorder="1" applyProtection="1">
      <alignment vertical="center"/>
      <protection locked="0"/>
    </xf>
    <xf numFmtId="184" fontId="14" fillId="0" borderId="94" xfId="3" applyNumberFormat="1" applyFont="1" applyBorder="1" applyProtection="1">
      <alignment vertical="center"/>
      <protection locked="0"/>
    </xf>
    <xf numFmtId="177" fontId="14" fillId="0" borderId="94" xfId="3" applyNumberFormat="1" applyFont="1" applyBorder="1" applyProtection="1">
      <alignment vertical="center"/>
      <protection locked="0"/>
    </xf>
    <xf numFmtId="177" fontId="14" fillId="0" borderId="95" xfId="3" applyNumberFormat="1" applyFont="1" applyBorder="1" applyProtection="1">
      <alignment vertical="center"/>
      <protection locked="0"/>
    </xf>
    <xf numFmtId="177" fontId="14" fillId="0" borderId="96" xfId="3" applyNumberFormat="1" applyFont="1" applyBorder="1" applyProtection="1">
      <alignment vertical="center"/>
      <protection locked="0"/>
    </xf>
    <xf numFmtId="177" fontId="14" fillId="0" borderId="95" xfId="3" applyNumberFormat="1" applyFont="1" applyBorder="1">
      <alignment vertical="center"/>
    </xf>
    <xf numFmtId="177" fontId="14" fillId="0" borderId="97" xfId="3" applyNumberFormat="1" applyFont="1" applyBorder="1" applyProtection="1">
      <alignment vertical="center"/>
      <protection locked="0"/>
    </xf>
    <xf numFmtId="177" fontId="14" fillId="0" borderId="98" xfId="3" applyNumberFormat="1" applyFont="1" applyBorder="1">
      <alignment vertical="center"/>
    </xf>
    <xf numFmtId="38" fontId="4" fillId="2" borderId="25" xfId="1" applyNumberFormat="1" applyFont="1" applyFill="1" applyBorder="1" applyAlignment="1">
      <alignment vertical="center"/>
    </xf>
    <xf numFmtId="38" fontId="4" fillId="0" borderId="25" xfId="1" applyNumberFormat="1" applyFont="1" applyFill="1" applyBorder="1" applyAlignment="1">
      <alignment vertical="center"/>
    </xf>
    <xf numFmtId="176" fontId="4" fillId="0" borderId="67" xfId="1" applyNumberFormat="1" applyFont="1" applyBorder="1" applyAlignment="1" applyProtection="1">
      <alignment vertical="center"/>
    </xf>
    <xf numFmtId="0" fontId="3" fillId="2" borderId="0" xfId="1" applyNumberFormat="1" applyFont="1" applyFill="1" applyAlignment="1">
      <alignment horizontal="center" vertical="center"/>
    </xf>
    <xf numFmtId="0" fontId="4" fillId="0" borderId="0" xfId="1" applyNumberFormat="1" applyFont="1" applyFill="1" applyAlignment="1">
      <alignment horizontal="left" vertical="center" wrapText="1"/>
    </xf>
    <xf numFmtId="183" fontId="4" fillId="2" borderId="0" xfId="1" applyNumberFormat="1" applyFont="1" applyFill="1" applyAlignment="1" applyProtection="1">
      <alignment horizontal="right" vertical="center"/>
      <protection locked="0"/>
    </xf>
    <xf numFmtId="0" fontId="3" fillId="0" borderId="0" xfId="1" applyNumberFormat="1" applyFont="1" applyFill="1" applyBorder="1" applyAlignment="1">
      <alignment horizontal="center" vertical="center"/>
    </xf>
    <xf numFmtId="0" fontId="4" fillId="0" borderId="0" xfId="1" applyNumberFormat="1" applyFont="1" applyFill="1" applyAlignment="1">
      <alignment vertical="center"/>
    </xf>
    <xf numFmtId="0" fontId="1" fillId="5" borderId="29" xfId="2" applyFill="1" applyBorder="1"/>
    <xf numFmtId="0" fontId="1" fillId="0" borderId="29" xfId="2" applyBorder="1"/>
    <xf numFmtId="0" fontId="0" fillId="0" borderId="29" xfId="2" applyFont="1" applyBorder="1"/>
    <xf numFmtId="176" fontId="4" fillId="2" borderId="0" xfId="1" applyNumberFormat="1" applyFont="1" applyFill="1" applyBorder="1" applyAlignment="1" applyProtection="1">
      <alignment horizontal="left" vertical="center" shrinkToFit="1"/>
      <protection locked="0"/>
    </xf>
    <xf numFmtId="0" fontId="4" fillId="2" borderId="0" xfId="1" applyNumberFormat="1" applyFont="1" applyFill="1" applyBorder="1" applyAlignment="1" applyProtection="1">
      <alignment vertical="center"/>
      <protection locked="0"/>
    </xf>
    <xf numFmtId="0" fontId="5" fillId="2" borderId="0" xfId="1" applyNumberFormat="1" applyFont="1" applyFill="1" applyBorder="1" applyAlignment="1" applyProtection="1">
      <alignment horizontal="left" vertical="center" wrapText="1"/>
      <protection locked="0"/>
    </xf>
    <xf numFmtId="0" fontId="17" fillId="2" borderId="0" xfId="1" applyNumberFormat="1" applyFont="1" applyFill="1" applyBorder="1" applyAlignment="1" applyProtection="1">
      <alignment horizontal="left" vertical="center" wrapText="1"/>
      <protection locked="0"/>
    </xf>
    <xf numFmtId="38" fontId="4" fillId="2" borderId="0" xfId="1" applyNumberFormat="1" applyFont="1" applyFill="1" applyBorder="1" applyAlignment="1">
      <alignment vertical="center"/>
    </xf>
    <xf numFmtId="38" fontId="4" fillId="0" borderId="0" xfId="1" applyNumberFormat="1" applyFont="1" applyFill="1" applyBorder="1" applyAlignment="1">
      <alignment vertical="center"/>
    </xf>
    <xf numFmtId="0" fontId="6" fillId="0" borderId="0" xfId="1" applyNumberFormat="1" applyFont="1" applyFill="1" applyBorder="1" applyAlignment="1">
      <alignment horizontal="left" vertical="center"/>
    </xf>
    <xf numFmtId="38" fontId="6" fillId="2" borderId="0" xfId="1" applyNumberFormat="1" applyFont="1" applyFill="1" applyBorder="1" applyAlignment="1">
      <alignment horizontal="left" vertical="center"/>
    </xf>
    <xf numFmtId="176" fontId="0" fillId="2" borderId="5" xfId="0" applyNumberFormat="1" applyFill="1" applyBorder="1" applyAlignment="1">
      <alignment vertical="center"/>
    </xf>
    <xf numFmtId="176" fontId="0" fillId="2" borderId="12" xfId="0" applyNumberFormat="1" applyFill="1" applyBorder="1" applyAlignment="1">
      <alignment vertical="center"/>
    </xf>
    <xf numFmtId="176" fontId="0" fillId="2" borderId="100" xfId="0" applyNumberFormat="1" applyFill="1" applyBorder="1" applyAlignment="1">
      <alignment vertical="center"/>
    </xf>
    <xf numFmtId="176" fontId="0" fillId="2" borderId="99" xfId="0" applyNumberFormat="1" applyFill="1" applyBorder="1" applyAlignment="1">
      <alignment vertical="center"/>
    </xf>
    <xf numFmtId="176" fontId="4" fillId="2" borderId="68" xfId="1" applyNumberFormat="1" applyFont="1" applyFill="1" applyBorder="1" applyAlignment="1" applyProtection="1">
      <alignment vertical="center"/>
      <protection locked="0"/>
    </xf>
    <xf numFmtId="176" fontId="4" fillId="2" borderId="73" xfId="1" applyNumberFormat="1" applyFont="1" applyFill="1" applyBorder="1" applyAlignment="1" applyProtection="1">
      <alignment vertical="center"/>
      <protection locked="0"/>
    </xf>
    <xf numFmtId="177" fontId="4" fillId="2" borderId="29" xfId="0" applyNumberFormat="1" applyFont="1" applyFill="1" applyBorder="1" applyAlignment="1" applyProtection="1">
      <alignment vertical="center"/>
    </xf>
    <xf numFmtId="0" fontId="14" fillId="0" borderId="0" xfId="5" applyFont="1" applyAlignment="1">
      <alignment vertical="center"/>
    </xf>
    <xf numFmtId="0" fontId="14" fillId="0" borderId="0" xfId="5" applyFont="1"/>
    <xf numFmtId="0" fontId="20" fillId="0" borderId="0" xfId="5" applyFont="1"/>
    <xf numFmtId="38" fontId="4" fillId="2" borderId="29" xfId="4" applyFont="1" applyFill="1" applyBorder="1" applyAlignment="1" applyProtection="1">
      <alignment vertical="center"/>
    </xf>
    <xf numFmtId="0" fontId="18" fillId="0" borderId="0" xfId="5" applyAlignment="1">
      <alignment horizontal="center" vertical="center"/>
    </xf>
    <xf numFmtId="0" fontId="14" fillId="6" borderId="28" xfId="5" applyFont="1" applyFill="1" applyBorder="1" applyAlignment="1">
      <alignment horizontal="left" vertical="center"/>
    </xf>
    <xf numFmtId="0" fontId="14" fillId="6" borderId="28" xfId="5" applyFont="1" applyFill="1" applyBorder="1" applyAlignment="1">
      <alignment vertical="center" shrinkToFit="1"/>
    </xf>
    <xf numFmtId="0" fontId="18" fillId="0" borderId="0" xfId="5" applyAlignment="1">
      <alignment vertical="center"/>
    </xf>
    <xf numFmtId="0" fontId="14" fillId="6" borderId="74" xfId="5" applyFont="1" applyFill="1" applyBorder="1" applyAlignment="1">
      <alignment horizontal="left" vertical="center"/>
    </xf>
    <xf numFmtId="0" fontId="14" fillId="6" borderId="74" xfId="5" applyFont="1" applyFill="1" applyBorder="1" applyAlignment="1">
      <alignment vertical="center" shrinkToFit="1"/>
    </xf>
    <xf numFmtId="0" fontId="18" fillId="0" borderId="0" xfId="5" applyBorder="1" applyAlignment="1">
      <alignment vertical="center"/>
    </xf>
    <xf numFmtId="0" fontId="14" fillId="0" borderId="0" xfId="5" applyFont="1" applyBorder="1" applyAlignment="1">
      <alignment vertical="center"/>
    </xf>
    <xf numFmtId="0" fontId="14" fillId="0" borderId="0" xfId="5" applyFont="1" applyBorder="1" applyAlignment="1">
      <alignment vertical="center" shrinkToFit="1"/>
    </xf>
    <xf numFmtId="38" fontId="4" fillId="0" borderId="0" xfId="1" applyFont="1" applyAlignment="1" applyProtection="1">
      <alignment horizontal="right" vertical="center"/>
    </xf>
    <xf numFmtId="38" fontId="4" fillId="0" borderId="0" xfId="1" applyFont="1" applyAlignment="1" applyProtection="1">
      <alignment horizontal="left" vertical="center"/>
    </xf>
    <xf numFmtId="0" fontId="21" fillId="7" borderId="46" xfId="5" applyFont="1" applyFill="1" applyBorder="1" applyAlignment="1">
      <alignment horizontal="center" vertical="center"/>
    </xf>
    <xf numFmtId="0" fontId="21" fillId="7" borderId="29" xfId="5" applyFont="1" applyFill="1" applyBorder="1" applyAlignment="1">
      <alignment horizontal="center" vertical="center" shrinkToFit="1"/>
    </xf>
    <xf numFmtId="0" fontId="14" fillId="8" borderId="28" xfId="5" applyFont="1" applyFill="1" applyBorder="1" applyAlignment="1">
      <alignment horizontal="center" vertical="center"/>
    </xf>
    <xf numFmtId="0" fontId="14" fillId="8" borderId="28" xfId="5" applyFont="1" applyFill="1" applyBorder="1" applyAlignment="1">
      <alignment horizontal="left" vertical="center"/>
    </xf>
    <xf numFmtId="0" fontId="14" fillId="8" borderId="28" xfId="5" applyFont="1" applyFill="1" applyBorder="1" applyAlignment="1">
      <alignment vertical="center" shrinkToFit="1"/>
    </xf>
    <xf numFmtId="0" fontId="22" fillId="9" borderId="28" xfId="5" applyFont="1" applyFill="1" applyBorder="1" applyAlignment="1">
      <alignment horizontal="left" vertical="center"/>
    </xf>
    <xf numFmtId="0" fontId="4" fillId="9" borderId="28" xfId="5" applyFont="1" applyFill="1" applyBorder="1" applyAlignment="1">
      <alignment vertical="center" shrinkToFit="1"/>
    </xf>
    <xf numFmtId="0" fontId="22" fillId="9" borderId="74" xfId="5" applyFont="1" applyFill="1" applyBorder="1" applyAlignment="1">
      <alignment horizontal="left" vertical="center"/>
    </xf>
    <xf numFmtId="0" fontId="4" fillId="9" borderId="74" xfId="5" applyFont="1" applyFill="1" applyBorder="1" applyAlignment="1">
      <alignment vertical="center" wrapText="1" shrinkToFit="1"/>
    </xf>
    <xf numFmtId="0" fontId="14" fillId="9" borderId="74" xfId="5" applyFont="1" applyFill="1" applyBorder="1" applyAlignment="1">
      <alignment vertical="center" wrapText="1" shrinkToFit="1"/>
    </xf>
    <xf numFmtId="0" fontId="14" fillId="0" borderId="0" xfId="5" applyFont="1" applyAlignment="1">
      <alignment horizontal="center"/>
    </xf>
    <xf numFmtId="0" fontId="14" fillId="0" borderId="0" xfId="5" applyFont="1" applyAlignment="1">
      <alignment horizontal="left"/>
    </xf>
    <xf numFmtId="0" fontId="0" fillId="0" borderId="29" xfId="2" applyFont="1" applyFill="1" applyBorder="1"/>
    <xf numFmtId="0" fontId="5" fillId="2" borderId="51" xfId="1" applyNumberFormat="1" applyFont="1" applyFill="1" applyBorder="1" applyAlignment="1" applyProtection="1">
      <alignment horizontal="left" vertical="center" wrapText="1"/>
      <protection locked="0"/>
    </xf>
    <xf numFmtId="0" fontId="5" fillId="2" borderId="52" xfId="1" applyNumberFormat="1" applyFont="1" applyFill="1" applyBorder="1" applyAlignment="1" applyProtection="1">
      <alignment horizontal="left" vertical="center" wrapText="1"/>
      <protection locked="0"/>
    </xf>
    <xf numFmtId="38" fontId="4" fillId="0" borderId="0" xfId="1" applyFont="1" applyAlignment="1" applyProtection="1">
      <alignment horizontal="center" vertical="center"/>
    </xf>
    <xf numFmtId="0" fontId="22" fillId="9" borderId="101" xfId="5" applyFont="1" applyFill="1" applyBorder="1" applyAlignment="1">
      <alignment horizontal="left" vertical="center"/>
    </xf>
    <xf numFmtId="0" fontId="4" fillId="9" borderId="101" xfId="5" applyFont="1" applyFill="1" applyBorder="1" applyAlignment="1">
      <alignment vertical="center" wrapText="1" shrinkToFit="1"/>
    </xf>
    <xf numFmtId="0" fontId="10" fillId="0" borderId="62" xfId="0" applyFont="1" applyBorder="1" applyAlignment="1">
      <alignment horizontal="center" vertical="center"/>
    </xf>
    <xf numFmtId="0" fontId="14" fillId="0" borderId="0" xfId="5" applyFont="1" applyAlignment="1">
      <alignment horizontal="center" vertical="center"/>
    </xf>
    <xf numFmtId="0" fontId="4" fillId="0" borderId="0" xfId="1" applyNumberFormat="1" applyFont="1" applyFill="1" applyAlignment="1">
      <alignment horizontal="left" vertical="center" wrapText="1"/>
    </xf>
    <xf numFmtId="183" fontId="4" fillId="2" borderId="0" xfId="1" applyNumberFormat="1" applyFont="1" applyFill="1" applyAlignment="1" applyProtection="1">
      <alignment horizontal="right" vertical="center"/>
      <protection locked="0"/>
    </xf>
    <xf numFmtId="0" fontId="5" fillId="2" borderId="46" xfId="1" applyNumberFormat="1" applyFont="1" applyFill="1" applyBorder="1" applyAlignment="1" applyProtection="1">
      <alignment horizontal="left" vertical="center" wrapText="1"/>
      <protection locked="0"/>
    </xf>
    <xf numFmtId="0" fontId="5" fillId="2" borderId="60" xfId="1" applyNumberFormat="1" applyFont="1" applyFill="1" applyBorder="1" applyAlignment="1" applyProtection="1">
      <alignment horizontal="left" vertical="center" wrapText="1"/>
      <protection locked="0"/>
    </xf>
    <xf numFmtId="0" fontId="3" fillId="0" borderId="0" xfId="1" applyNumberFormat="1" applyFont="1" applyFill="1" applyBorder="1" applyAlignment="1">
      <alignment horizontal="center" vertical="center"/>
    </xf>
    <xf numFmtId="0" fontId="4" fillId="0" borderId="0" xfId="1" applyNumberFormat="1" applyFont="1" applyFill="1" applyAlignment="1">
      <alignment vertical="center"/>
    </xf>
    <xf numFmtId="0" fontId="5" fillId="2" borderId="51" xfId="1" applyNumberFormat="1" applyFont="1" applyFill="1" applyBorder="1" applyAlignment="1" applyProtection="1">
      <alignment horizontal="left" vertical="center" wrapText="1"/>
      <protection locked="0"/>
    </xf>
    <xf numFmtId="0" fontId="5" fillId="2" borderId="52" xfId="1" applyNumberFormat="1" applyFont="1" applyFill="1" applyBorder="1" applyAlignment="1" applyProtection="1">
      <alignment horizontal="left" vertical="center" wrapText="1"/>
      <protection locked="0"/>
    </xf>
    <xf numFmtId="0" fontId="4" fillId="2" borderId="53" xfId="1" applyNumberFormat="1" applyFont="1" applyFill="1" applyBorder="1" applyAlignment="1" applyProtection="1">
      <alignment vertical="center"/>
      <protection locked="0"/>
    </xf>
    <xf numFmtId="0" fontId="4" fillId="2" borderId="54" xfId="1" applyNumberFormat="1" applyFont="1" applyFill="1" applyBorder="1" applyAlignment="1" applyProtection="1">
      <alignment vertical="center"/>
      <protection locked="0"/>
    </xf>
    <xf numFmtId="0" fontId="4" fillId="2" borderId="51" xfId="2" applyNumberFormat="1" applyFont="1" applyFill="1" applyBorder="1" applyAlignment="1" applyProtection="1">
      <alignment vertical="center"/>
      <protection locked="0"/>
    </xf>
    <xf numFmtId="0" fontId="4" fillId="2" borderId="52" xfId="2" applyNumberFormat="1" applyFont="1" applyFill="1" applyBorder="1" applyAlignment="1" applyProtection="1">
      <alignment vertical="center"/>
      <protection locked="0"/>
    </xf>
    <xf numFmtId="0" fontId="4" fillId="0" borderId="9" xfId="1" applyNumberFormat="1" applyFont="1" applyFill="1" applyBorder="1" applyAlignment="1">
      <alignment vertical="center"/>
    </xf>
    <xf numFmtId="0" fontId="4" fillId="0" borderId="56" xfId="1" applyNumberFormat="1" applyFont="1" applyFill="1" applyBorder="1" applyAlignment="1">
      <alignment vertical="center"/>
    </xf>
    <xf numFmtId="0" fontId="3" fillId="0" borderId="0" xfId="1" applyNumberFormat="1" applyFont="1" applyFill="1" applyAlignment="1">
      <alignment horizontal="center" vertical="center"/>
    </xf>
    <xf numFmtId="38" fontId="4" fillId="0" borderId="0" xfId="1" applyFont="1" applyFill="1" applyAlignment="1">
      <alignment horizontal="center" vertical="center"/>
    </xf>
    <xf numFmtId="0" fontId="4" fillId="0" borderId="57" xfId="1" applyNumberFormat="1" applyFont="1" applyFill="1" applyBorder="1" applyAlignment="1">
      <alignment horizontal="center" vertical="center"/>
    </xf>
    <xf numFmtId="0" fontId="4" fillId="0" borderId="59" xfId="1" applyNumberFormat="1" applyFont="1" applyFill="1" applyBorder="1" applyAlignment="1">
      <alignment horizontal="center" vertical="center"/>
    </xf>
    <xf numFmtId="0" fontId="5" fillId="2" borderId="49" xfId="1" applyNumberFormat="1" applyFont="1" applyFill="1" applyBorder="1" applyAlignment="1" applyProtection="1">
      <alignment horizontal="left" vertical="center" wrapText="1"/>
      <protection locked="0"/>
    </xf>
    <xf numFmtId="0" fontId="5" fillId="2" borderId="50" xfId="1" applyNumberFormat="1" applyFont="1" applyFill="1" applyBorder="1" applyAlignment="1" applyProtection="1">
      <alignment horizontal="left" vertical="center" wrapText="1"/>
      <protection locked="0"/>
    </xf>
    <xf numFmtId="0" fontId="4" fillId="0" borderId="53" xfId="1" applyNumberFormat="1" applyFont="1" applyFill="1" applyBorder="1" applyAlignment="1">
      <alignment vertical="center"/>
    </xf>
    <xf numFmtId="0" fontId="4" fillId="0" borderId="54" xfId="1" applyNumberFormat="1" applyFont="1" applyFill="1" applyBorder="1" applyAlignment="1">
      <alignment vertical="center"/>
    </xf>
    <xf numFmtId="176" fontId="4" fillId="2" borderId="47" xfId="1" applyNumberFormat="1" applyFont="1" applyFill="1" applyBorder="1" applyAlignment="1" applyProtection="1">
      <alignment horizontal="left" vertical="center" shrinkToFit="1"/>
      <protection locked="0"/>
    </xf>
    <xf numFmtId="176" fontId="4" fillId="2" borderId="15" xfId="1" applyNumberFormat="1" applyFont="1" applyFill="1" applyBorder="1" applyAlignment="1" applyProtection="1">
      <alignment horizontal="left" vertical="center" shrinkToFit="1"/>
      <protection locked="0"/>
    </xf>
    <xf numFmtId="0" fontId="4" fillId="0" borderId="9" xfId="1" applyNumberFormat="1" applyFont="1" applyFill="1" applyBorder="1" applyAlignment="1">
      <alignment horizontal="center" vertical="center"/>
    </xf>
    <xf numFmtId="0" fontId="4" fillId="0" borderId="55" xfId="1" applyNumberFormat="1" applyFont="1" applyFill="1" applyBorder="1" applyAlignment="1">
      <alignment horizontal="center" vertical="center"/>
    </xf>
    <xf numFmtId="0" fontId="4" fillId="0" borderId="56" xfId="1" applyNumberFormat="1" applyFont="1" applyFill="1" applyBorder="1" applyAlignment="1">
      <alignment horizontal="center" vertical="center"/>
    </xf>
    <xf numFmtId="0" fontId="5" fillId="0" borderId="73" xfId="1" applyNumberFormat="1" applyFont="1" applyFill="1" applyBorder="1" applyAlignment="1" applyProtection="1">
      <alignment horizontal="left" vertical="center" wrapText="1"/>
      <protection locked="0"/>
    </xf>
    <xf numFmtId="0" fontId="13" fillId="0" borderId="75" xfId="3" applyFont="1" applyFill="1" applyBorder="1" applyAlignment="1" applyProtection="1">
      <alignment horizontal="left" vertical="center" wrapText="1"/>
      <protection locked="0"/>
    </xf>
    <xf numFmtId="0" fontId="13" fillId="0" borderId="76" xfId="3" applyFont="1" applyFill="1" applyBorder="1" applyAlignment="1" applyProtection="1">
      <alignment horizontal="left" vertical="center" wrapText="1"/>
      <protection locked="0"/>
    </xf>
    <xf numFmtId="38" fontId="4" fillId="0" borderId="57" xfId="1" applyFont="1" applyFill="1" applyBorder="1" applyAlignment="1">
      <alignment horizontal="center" vertical="center"/>
    </xf>
    <xf numFmtId="38" fontId="4" fillId="0" borderId="58" xfId="1" applyFont="1" applyFill="1" applyBorder="1" applyAlignment="1">
      <alignment horizontal="center" vertical="center"/>
    </xf>
    <xf numFmtId="38" fontId="4" fillId="0" borderId="59" xfId="1" applyFont="1" applyFill="1" applyBorder="1" applyAlignment="1">
      <alignment horizontal="center" vertical="center"/>
    </xf>
    <xf numFmtId="0" fontId="5" fillId="0" borderId="68" xfId="1" applyNumberFormat="1" applyFont="1" applyFill="1" applyBorder="1" applyAlignment="1" applyProtection="1">
      <alignment horizontal="left" vertical="center" wrapText="1"/>
      <protection locked="0"/>
    </xf>
    <xf numFmtId="0" fontId="5" fillId="0" borderId="69" xfId="1" applyNumberFormat="1" applyFont="1" applyFill="1" applyBorder="1" applyAlignment="1" applyProtection="1">
      <alignment horizontal="left" vertical="center" wrapText="1"/>
      <protection locked="0"/>
    </xf>
    <xf numFmtId="0" fontId="5" fillId="0" borderId="70" xfId="1" applyNumberFormat="1" applyFont="1" applyFill="1" applyBorder="1" applyAlignment="1" applyProtection="1">
      <alignment horizontal="left" vertical="center" wrapText="1"/>
      <protection locked="0"/>
    </xf>
    <xf numFmtId="0" fontId="5" fillId="0" borderId="77" xfId="1" applyNumberFormat="1" applyFont="1" applyFill="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13" fillId="0" borderId="16" xfId="3" applyFont="1" applyFill="1" applyBorder="1" applyAlignment="1" applyProtection="1">
      <alignment horizontal="left" vertical="center" wrapText="1"/>
      <protection locked="0"/>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14" fillId="0" borderId="19" xfId="3" applyFont="1" applyBorder="1" applyAlignment="1">
      <alignment horizontal="center" vertical="center"/>
    </xf>
    <xf numFmtId="0" fontId="14" fillId="0" borderId="79" xfId="3" applyFont="1" applyBorder="1" applyAlignment="1">
      <alignment horizontal="center" vertical="center"/>
    </xf>
    <xf numFmtId="184" fontId="14" fillId="0" borderId="19" xfId="3" applyNumberFormat="1" applyFont="1" applyBorder="1" applyAlignment="1">
      <alignment horizontal="center" vertical="center" wrapText="1"/>
    </xf>
    <xf numFmtId="184" fontId="14" fillId="0" borderId="79" xfId="3" applyNumberFormat="1" applyFont="1" applyBorder="1" applyAlignment="1">
      <alignment horizontal="center" vertical="center"/>
    </xf>
    <xf numFmtId="177" fontId="14" fillId="0" borderId="39" xfId="3" applyNumberFormat="1" applyFont="1" applyBorder="1" applyAlignment="1">
      <alignment horizontal="center" vertical="center"/>
    </xf>
    <xf numFmtId="177" fontId="14" fillId="0" borderId="78" xfId="3" applyNumberFormat="1" applyFont="1" applyBorder="1" applyAlignment="1">
      <alignment horizontal="center" vertical="center"/>
    </xf>
    <xf numFmtId="177" fontId="14" fillId="0" borderId="30" xfId="3" applyNumberFormat="1" applyFont="1" applyBorder="1" applyAlignment="1">
      <alignment horizontal="center" vertical="center"/>
    </xf>
    <xf numFmtId="0" fontId="4" fillId="0" borderId="0" xfId="1" applyNumberFormat="1" applyFont="1" applyAlignment="1" applyProtection="1">
      <alignment horizontal="left" vertical="center" wrapText="1"/>
    </xf>
    <xf numFmtId="183" fontId="4" fillId="0" borderId="0" xfId="1" applyNumberFormat="1" applyFont="1" applyAlignment="1" applyProtection="1">
      <alignment horizontal="right" vertical="center"/>
    </xf>
    <xf numFmtId="0" fontId="5" fillId="0" borderId="51" xfId="1" applyNumberFormat="1" applyFont="1" applyFill="1" applyBorder="1" applyAlignment="1" applyProtection="1">
      <alignment horizontal="left" vertical="center" wrapText="1"/>
    </xf>
    <xf numFmtId="0" fontId="5" fillId="0" borderId="52" xfId="1" applyNumberFormat="1" applyFont="1" applyFill="1" applyBorder="1" applyAlignment="1" applyProtection="1">
      <alignment horizontal="left" vertical="center" wrapText="1"/>
    </xf>
    <xf numFmtId="0" fontId="3" fillId="0" borderId="0" xfId="1" applyNumberFormat="1" applyFont="1" applyBorder="1" applyAlignment="1" applyProtection="1">
      <alignment horizontal="center" vertical="center"/>
    </xf>
    <xf numFmtId="0" fontId="4" fillId="0" borderId="0" xfId="1" applyNumberFormat="1" applyFont="1" applyAlignment="1" applyProtection="1">
      <alignment vertical="center"/>
    </xf>
    <xf numFmtId="0" fontId="5" fillId="0" borderId="46" xfId="1" applyNumberFormat="1" applyFont="1" applyFill="1" applyBorder="1" applyAlignment="1" applyProtection="1">
      <alignment horizontal="left" vertical="center" wrapText="1"/>
    </xf>
    <xf numFmtId="0" fontId="5" fillId="0" borderId="60" xfId="1" applyNumberFormat="1" applyFont="1" applyFill="1" applyBorder="1" applyAlignment="1" applyProtection="1">
      <alignment horizontal="left" vertical="center" wrapText="1"/>
    </xf>
    <xf numFmtId="0" fontId="4" fillId="0" borderId="53" xfId="1" applyNumberFormat="1" applyFont="1" applyFill="1" applyBorder="1" applyAlignment="1" applyProtection="1">
      <alignment vertical="center"/>
    </xf>
    <xf numFmtId="0" fontId="4" fillId="0" borderId="54" xfId="1" applyNumberFormat="1" applyFont="1" applyFill="1" applyBorder="1" applyAlignment="1" applyProtection="1">
      <alignment vertical="center"/>
    </xf>
    <xf numFmtId="0" fontId="4" fillId="0" borderId="51" xfId="2" applyNumberFormat="1" applyFont="1" applyFill="1" applyBorder="1" applyAlignment="1" applyProtection="1">
      <alignment vertical="center"/>
    </xf>
    <xf numFmtId="0" fontId="4" fillId="0" borderId="52" xfId="2" applyNumberFormat="1" applyFont="1" applyFill="1" applyBorder="1" applyAlignment="1" applyProtection="1">
      <alignment vertical="center"/>
    </xf>
    <xf numFmtId="0" fontId="4" fillId="0" borderId="9" xfId="1" applyNumberFormat="1" applyFont="1" applyBorder="1" applyAlignment="1" applyProtection="1">
      <alignment vertical="center"/>
    </xf>
    <xf numFmtId="0" fontId="4" fillId="0" borderId="56" xfId="1" applyNumberFormat="1" applyFont="1" applyBorder="1" applyAlignment="1" applyProtection="1">
      <alignment vertical="center"/>
    </xf>
    <xf numFmtId="0" fontId="3" fillId="0" borderId="0" xfId="1" applyNumberFormat="1" applyFont="1" applyAlignment="1" applyProtection="1">
      <alignment horizontal="center" vertical="center"/>
    </xf>
    <xf numFmtId="0" fontId="4" fillId="0" borderId="57" xfId="1" applyNumberFormat="1" applyFont="1" applyBorder="1" applyAlignment="1" applyProtection="1">
      <alignment horizontal="center" vertical="center"/>
    </xf>
    <xf numFmtId="0" fontId="4" fillId="0" borderId="59" xfId="1" applyNumberFormat="1" applyFont="1" applyBorder="1" applyAlignment="1" applyProtection="1">
      <alignment horizontal="center" vertical="center"/>
    </xf>
    <xf numFmtId="38" fontId="4" fillId="0" borderId="0" xfId="1" applyFont="1" applyAlignment="1" applyProtection="1">
      <alignment horizontal="center" vertical="center"/>
    </xf>
    <xf numFmtId="0" fontId="5" fillId="0" borderId="49" xfId="1" applyNumberFormat="1" applyFont="1" applyFill="1" applyBorder="1" applyAlignment="1" applyProtection="1">
      <alignment horizontal="left" vertical="center" wrapText="1"/>
    </xf>
    <xf numFmtId="0" fontId="5" fillId="0" borderId="50" xfId="1" applyNumberFormat="1" applyFont="1" applyFill="1" applyBorder="1" applyAlignment="1" applyProtection="1">
      <alignment horizontal="left" vertical="center" wrapText="1"/>
    </xf>
    <xf numFmtId="0" fontId="4" fillId="0" borderId="53" xfId="1" applyNumberFormat="1" applyFont="1" applyBorder="1" applyAlignment="1" applyProtection="1">
      <alignment vertical="center"/>
    </xf>
    <xf numFmtId="0" fontId="4" fillId="0" borderId="54" xfId="1" applyNumberFormat="1" applyFont="1" applyBorder="1" applyAlignment="1" applyProtection="1">
      <alignment vertical="center"/>
    </xf>
    <xf numFmtId="0" fontId="4" fillId="0" borderId="53" xfId="1" applyNumberFormat="1" applyFont="1" applyBorder="1" applyAlignment="1" applyProtection="1">
      <alignment vertical="center" shrinkToFit="1"/>
    </xf>
    <xf numFmtId="0" fontId="4" fillId="0" borderId="54" xfId="1" applyNumberFormat="1" applyFont="1" applyBorder="1" applyAlignment="1" applyProtection="1">
      <alignment vertical="center" shrinkToFit="1"/>
    </xf>
    <xf numFmtId="0" fontId="17" fillId="0" borderId="46" xfId="1" applyNumberFormat="1" applyFont="1" applyFill="1" applyBorder="1" applyAlignment="1" applyProtection="1">
      <alignment horizontal="left" vertical="center" wrapText="1"/>
    </xf>
    <xf numFmtId="0" fontId="17" fillId="0" borderId="60" xfId="1" applyNumberFormat="1" applyFont="1" applyFill="1" applyBorder="1" applyAlignment="1" applyProtection="1">
      <alignment horizontal="left" vertical="center" wrapText="1"/>
    </xf>
    <xf numFmtId="0" fontId="14" fillId="6" borderId="29" xfId="5" applyFont="1" applyFill="1" applyBorder="1" applyAlignment="1">
      <alignment horizontal="center" vertical="center"/>
    </xf>
    <xf numFmtId="0" fontId="14" fillId="9" borderId="29" xfId="5" applyFont="1" applyFill="1" applyBorder="1" applyAlignment="1">
      <alignment horizontal="center" vertical="center" wrapText="1"/>
    </xf>
    <xf numFmtId="0" fontId="14" fillId="9" borderId="29" xfId="5" applyFont="1" applyFill="1" applyBorder="1" applyAlignment="1">
      <alignment horizontal="center" vertical="center"/>
    </xf>
  </cellXfs>
  <cellStyles count="6">
    <cellStyle name="桁区切り" xfId="4" builtinId="6"/>
    <cellStyle name="桁区切り 2" xfId="1"/>
    <cellStyle name="標準" xfId="0" builtinId="0"/>
    <cellStyle name="標準 2" xfId="2"/>
    <cellStyle name="標準 3" xfId="3"/>
    <cellStyle name="標準 4" xfId="5"/>
  </cellStyles>
  <dxfs count="16">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s>
  <tableStyles count="0" defaultTableStyle="TableStyleMedium9"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710045</xdr:colOff>
      <xdr:row>2</xdr:row>
      <xdr:rowOff>103910</xdr:rowOff>
    </xdr:from>
    <xdr:to>
      <xdr:col>12</xdr:col>
      <xdr:colOff>3827</xdr:colOff>
      <xdr:row>3</xdr:row>
      <xdr:rowOff>132542</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245" y="694460"/>
          <a:ext cx="8771157" cy="409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257174</xdr:colOff>
      <xdr:row>5</xdr:row>
      <xdr:rowOff>114300</xdr:rowOff>
    </xdr:from>
    <xdr:to>
      <xdr:col>8</xdr:col>
      <xdr:colOff>581024</xdr:colOff>
      <xdr:row>7</xdr:row>
      <xdr:rowOff>38100</xdr:rowOff>
    </xdr:to>
    <xdr:sp macro="" textlink="">
      <xdr:nvSpPr>
        <xdr:cNvPr id="2" name="テキスト ボックス 1">
          <a:extLst>
            <a:ext uri="{FF2B5EF4-FFF2-40B4-BE49-F238E27FC236}">
              <a16:creationId xmlns:a16="http://schemas.microsoft.com/office/drawing/2014/main" id="{48512706-1C1B-4EE0-B96D-B3F6B3178981}"/>
            </a:ext>
          </a:extLst>
        </xdr:cNvPr>
        <xdr:cNvSpPr txBox="1"/>
      </xdr:nvSpPr>
      <xdr:spPr>
        <a:xfrm>
          <a:off x="3581399" y="971550"/>
          <a:ext cx="2638425"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市が協定の口座に振り込んだ年</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です。</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257174</xdr:colOff>
      <xdr:row>0</xdr:row>
      <xdr:rowOff>152400</xdr:rowOff>
    </xdr:from>
    <xdr:to>
      <xdr:col>8</xdr:col>
      <xdr:colOff>581024</xdr:colOff>
      <xdr:row>2</xdr:row>
      <xdr:rowOff>76200</xdr:rowOff>
    </xdr:to>
    <xdr:sp macro="" textlink="">
      <xdr:nvSpPr>
        <xdr:cNvPr id="3" name="テキスト ボックス 2">
          <a:extLst>
            <a:ext uri="{FF2B5EF4-FFF2-40B4-BE49-F238E27FC236}">
              <a16:creationId xmlns:a16="http://schemas.microsoft.com/office/drawing/2014/main" id="{48512706-1C1B-4EE0-B96D-B3F6B3178981}"/>
            </a:ext>
          </a:extLst>
        </xdr:cNvPr>
        <xdr:cNvSpPr txBox="1"/>
      </xdr:nvSpPr>
      <xdr:spPr>
        <a:xfrm>
          <a:off x="3581399" y="152400"/>
          <a:ext cx="2638425"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明朝" panose="02020600040205080304" pitchFamily="18" charset="-128"/>
              <a:ea typeface="ＭＳ Ｐ明朝" panose="02020600040205080304" pitchFamily="18" charset="-128"/>
              <a:cs typeface="+mn-cs"/>
            </a:rPr>
            <a:t>プルダウン選択</a:t>
          </a:r>
          <a:r>
            <a:rPr kumimoji="1"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から反映します</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4</xdr:row>
      <xdr:rowOff>9526</xdr:rowOff>
    </xdr:from>
    <xdr:to>
      <xdr:col>7</xdr:col>
      <xdr:colOff>75141</xdr:colOff>
      <xdr:row>8</xdr:row>
      <xdr:rowOff>66676</xdr:rowOff>
    </xdr:to>
    <xdr:sp macro="" textlink="">
      <xdr:nvSpPr>
        <xdr:cNvPr id="3" name="テキスト ボックス 2">
          <a:extLst>
            <a:ext uri="{FF2B5EF4-FFF2-40B4-BE49-F238E27FC236}">
              <a16:creationId xmlns:a16="http://schemas.microsoft.com/office/drawing/2014/main" id="{48512706-1C1B-4EE0-B96D-B3F6B3178981}"/>
            </a:ext>
          </a:extLst>
        </xdr:cNvPr>
        <xdr:cNvSpPr txBox="1"/>
      </xdr:nvSpPr>
      <xdr:spPr>
        <a:xfrm>
          <a:off x="7096125" y="619126"/>
          <a:ext cx="4466166" cy="8953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★ポイント★</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個人配分金が所得になるのは、個人の口座に振り込んだ年ではなく、</a:t>
          </a:r>
          <a:r>
            <a:rPr kumimoji="1" lang="ja-JP" altLang="en-US" sz="1100" b="1">
              <a:solidFill>
                <a:srgbClr val="FF0000"/>
              </a:solidFill>
              <a:latin typeface="ＭＳ 明朝" panose="02020609040205080304" pitchFamily="17" charset="-128"/>
              <a:ea typeface="ＭＳ 明朝" panose="02020609040205080304" pitchFamily="17" charset="-128"/>
            </a:rPr>
            <a:t>市が協定の口座に振り込んだ年</a:t>
          </a:r>
          <a:r>
            <a:rPr kumimoji="1" lang="ja-JP" altLang="en-US" sz="1100">
              <a:latin typeface="ＭＳ 明朝" panose="02020609040205080304" pitchFamily="17" charset="-128"/>
              <a:ea typeface="ＭＳ 明朝" panose="02020609040205080304" pitchFamily="17" charset="-128"/>
            </a:rPr>
            <a:t>です。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オレンジ色の枠内だけ入力してください。（白の枠内は不要）</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9525</xdr:colOff>
      <xdr:row>18</xdr:row>
      <xdr:rowOff>142875</xdr:rowOff>
    </xdr:from>
    <xdr:to>
      <xdr:col>7</xdr:col>
      <xdr:colOff>141816</xdr:colOff>
      <xdr:row>23</xdr:row>
      <xdr:rowOff>47625</xdr:rowOff>
    </xdr:to>
    <xdr:sp macro="" textlink="">
      <xdr:nvSpPr>
        <xdr:cNvPr id="4" name="テキスト ボックス 3">
          <a:extLst>
            <a:ext uri="{FF2B5EF4-FFF2-40B4-BE49-F238E27FC236}">
              <a16:creationId xmlns:a16="http://schemas.microsoft.com/office/drawing/2014/main" id="{48512706-1C1B-4EE0-B96D-B3F6B3178981}"/>
            </a:ext>
          </a:extLst>
        </xdr:cNvPr>
        <xdr:cNvSpPr txBox="1"/>
      </xdr:nvSpPr>
      <xdr:spPr>
        <a:xfrm>
          <a:off x="7162800" y="3600450"/>
          <a:ext cx="4466166" cy="1009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dk1"/>
              </a:solidFill>
              <a:latin typeface="ＭＳ 明朝" panose="02020609040205080304" pitchFamily="17" charset="-128"/>
              <a:ea typeface="ＭＳ 明朝" panose="02020609040205080304" pitchFamily="17" charset="-128"/>
            </a:rPr>
            <a:t>「②共同取組活動分」の配分等の基礎は</a:t>
          </a:r>
          <a:r>
            <a:rPr kumimoji="1" lang="ja-JP" altLang="en-US" sz="1100" b="1">
              <a:solidFill>
                <a:srgbClr val="FF0000"/>
              </a:solidFill>
              <a:latin typeface="ＭＳ 明朝" panose="02020609040205080304" pitchFamily="17" charset="-128"/>
              <a:ea typeface="ＭＳ 明朝" panose="02020609040205080304" pitchFamily="17" charset="-128"/>
            </a:rPr>
            <a:t>面積割で按分、均等割で按分</a:t>
          </a:r>
          <a:r>
            <a:rPr kumimoji="1" lang="ja-JP" altLang="en-US" sz="1100" b="0">
              <a:solidFill>
                <a:sysClr val="windowText" lastClr="000000"/>
              </a:solidFill>
              <a:latin typeface="ＭＳ 明朝" panose="02020609040205080304" pitchFamily="17" charset="-128"/>
              <a:ea typeface="ＭＳ 明朝" panose="02020609040205080304" pitchFamily="17" charset="-128"/>
            </a:rPr>
            <a:t>のどちらかを選択してください。参加者別細目書が自動計算されます。</a:t>
          </a:r>
          <a:endParaRPr kumimoji="1" lang="en-US" altLang="ja-JP" sz="1100" b="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個人配分金を受け取らない（管理農地を持たない）参加者にも共同活動費を割り振る場合は、「</a:t>
          </a:r>
          <a:r>
            <a:rPr kumimoji="1" lang="ja-JP" altLang="ja-JP" sz="1100" b="1">
              <a:solidFill>
                <a:srgbClr val="FF0000"/>
              </a:solidFill>
              <a:effectLst/>
              <a:latin typeface="+mn-lt"/>
              <a:ea typeface="+mn-ea"/>
              <a:cs typeface="+mn-cs"/>
            </a:rPr>
            <a:t>均等割</a:t>
          </a:r>
          <a:r>
            <a:rPr kumimoji="1" lang="ja-JP" altLang="en-US" sz="1100" b="1">
              <a:solidFill>
                <a:srgbClr val="FF0000"/>
              </a:solidFill>
              <a:effectLst/>
              <a:latin typeface="+mn-lt"/>
              <a:ea typeface="+mn-ea"/>
              <a:cs typeface="+mn-cs"/>
            </a:rPr>
            <a:t>で按分</a:t>
          </a:r>
          <a:r>
            <a:rPr kumimoji="1" lang="ja-JP" altLang="ja-JP" sz="1100">
              <a:solidFill>
                <a:schemeClr val="dk1"/>
              </a:solidFill>
              <a:effectLst/>
              <a:latin typeface="+mn-lt"/>
              <a:ea typeface="+mn-ea"/>
              <a:cs typeface="+mn-cs"/>
            </a:rPr>
            <a:t>」を選んでください。</a:t>
          </a:r>
          <a:endParaRPr lang="ja-JP" altLang="ja-JP">
            <a:effectLst/>
          </a:endParaRPr>
        </a:p>
        <a:p>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23</xdr:row>
      <xdr:rowOff>161925</xdr:rowOff>
    </xdr:from>
    <xdr:to>
      <xdr:col>7</xdr:col>
      <xdr:colOff>132291</xdr:colOff>
      <xdr:row>25</xdr:row>
      <xdr:rowOff>142875</xdr:rowOff>
    </xdr:to>
    <xdr:sp macro="" textlink="">
      <xdr:nvSpPr>
        <xdr:cNvPr id="5" name="テキスト ボックス 4">
          <a:extLst>
            <a:ext uri="{FF2B5EF4-FFF2-40B4-BE49-F238E27FC236}">
              <a16:creationId xmlns:a16="http://schemas.microsoft.com/office/drawing/2014/main" id="{48512706-1C1B-4EE0-B96D-B3F6B3178981}"/>
            </a:ext>
          </a:extLst>
        </xdr:cNvPr>
        <xdr:cNvSpPr txBox="1"/>
      </xdr:nvSpPr>
      <xdr:spPr>
        <a:xfrm>
          <a:off x="7153275" y="4724400"/>
          <a:ext cx="4466166" cy="342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「備考」に大まかな説明を書いてください。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39</xdr:row>
      <xdr:rowOff>171450</xdr:rowOff>
    </xdr:from>
    <xdr:to>
      <xdr:col>7</xdr:col>
      <xdr:colOff>132291</xdr:colOff>
      <xdr:row>40</xdr:row>
      <xdr:rowOff>238125</xdr:rowOff>
    </xdr:to>
    <xdr:sp macro="" textlink="">
      <xdr:nvSpPr>
        <xdr:cNvPr id="6" name="テキスト ボックス 5">
          <a:extLst>
            <a:ext uri="{FF2B5EF4-FFF2-40B4-BE49-F238E27FC236}">
              <a16:creationId xmlns:a16="http://schemas.microsoft.com/office/drawing/2014/main" id="{48512706-1C1B-4EE0-B96D-B3F6B3178981}"/>
            </a:ext>
          </a:extLst>
        </xdr:cNvPr>
        <xdr:cNvSpPr txBox="1"/>
      </xdr:nvSpPr>
      <xdr:spPr>
        <a:xfrm>
          <a:off x="7153275" y="10029825"/>
          <a:ext cx="4466166" cy="342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残（積立）額は本年</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月末の預金残高を入れてください。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4</xdr:col>
      <xdr:colOff>400050</xdr:colOff>
      <xdr:row>0</xdr:row>
      <xdr:rowOff>85725</xdr:rowOff>
    </xdr:from>
    <xdr:to>
      <xdr:col>7</xdr:col>
      <xdr:colOff>84666</xdr:colOff>
      <xdr:row>2</xdr:row>
      <xdr:rowOff>123825</xdr:rowOff>
    </xdr:to>
    <xdr:sp macro="" textlink="">
      <xdr:nvSpPr>
        <xdr:cNvPr id="7" name="テキスト ボックス 6">
          <a:extLst>
            <a:ext uri="{FF2B5EF4-FFF2-40B4-BE49-F238E27FC236}">
              <a16:creationId xmlns:a16="http://schemas.microsoft.com/office/drawing/2014/main" id="{48512706-1C1B-4EE0-B96D-B3F6B3178981}"/>
            </a:ext>
          </a:extLst>
        </xdr:cNvPr>
        <xdr:cNvSpPr txBox="1"/>
      </xdr:nvSpPr>
      <xdr:spPr>
        <a:xfrm>
          <a:off x="7105650" y="85725"/>
          <a:ext cx="4466166" cy="342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日までの日付としてください。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41</xdr:row>
      <xdr:rowOff>19049</xdr:rowOff>
    </xdr:from>
    <xdr:to>
      <xdr:col>7</xdr:col>
      <xdr:colOff>132291</xdr:colOff>
      <xdr:row>44</xdr:row>
      <xdr:rowOff>47624</xdr:rowOff>
    </xdr:to>
    <xdr:sp macro="" textlink="">
      <xdr:nvSpPr>
        <xdr:cNvPr id="8" name="テキスト ボックス 7">
          <a:extLst>
            <a:ext uri="{FF2B5EF4-FFF2-40B4-BE49-F238E27FC236}">
              <a16:creationId xmlns:a16="http://schemas.microsoft.com/office/drawing/2014/main" id="{48512706-1C1B-4EE0-B96D-B3F6B3178981}"/>
            </a:ext>
          </a:extLst>
        </xdr:cNvPr>
        <xdr:cNvSpPr txBox="1"/>
      </xdr:nvSpPr>
      <xdr:spPr>
        <a:xfrm>
          <a:off x="7153275" y="10429874"/>
          <a:ext cx="4466166" cy="6381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通帳残高は本年</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月末からの繰越金の意味を指す。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個人配分金額は交付年以降に積立て分を何らかの理由により共同取組活動への支出ではなく個人配分した場合に入力してください。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2</xdr:row>
      <xdr:rowOff>0</xdr:rowOff>
    </xdr:from>
    <xdr:to>
      <xdr:col>4</xdr:col>
      <xdr:colOff>902700</xdr:colOff>
      <xdr:row>2</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5638800" y="419100"/>
          <a:ext cx="21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156882</xdr:colOff>
      <xdr:row>3</xdr:row>
      <xdr:rowOff>156884</xdr:rowOff>
    </xdr:from>
    <xdr:to>
      <xdr:col>13</xdr:col>
      <xdr:colOff>521695</xdr:colOff>
      <xdr:row>7</xdr:row>
      <xdr:rowOff>100854</xdr:rowOff>
    </xdr:to>
    <xdr:sp macro="" textlink="">
      <xdr:nvSpPr>
        <xdr:cNvPr id="3" name="テキスト ボックス 2">
          <a:extLst>
            <a:ext uri="{FF2B5EF4-FFF2-40B4-BE49-F238E27FC236}">
              <a16:creationId xmlns:a16="http://schemas.microsoft.com/office/drawing/2014/main" id="{48512706-1C1B-4EE0-B96D-B3F6B3178981}"/>
            </a:ext>
          </a:extLst>
        </xdr:cNvPr>
        <xdr:cNvSpPr txBox="1"/>
      </xdr:nvSpPr>
      <xdr:spPr>
        <a:xfrm>
          <a:off x="10847294" y="795619"/>
          <a:ext cx="4466166" cy="11317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dk1"/>
              </a:solidFill>
              <a:latin typeface="ＭＳ 明朝" panose="02020609040205080304" pitchFamily="17" charset="-128"/>
              <a:ea typeface="ＭＳ 明朝" panose="02020609040205080304" pitchFamily="17" charset="-128"/>
            </a:rPr>
            <a:t>うち経費とならない支出とは以下の事項を指す。</a:t>
          </a:r>
          <a:endParaRPr kumimoji="1" lang="en-US" altLang="ja-JP" sz="1100" b="0">
            <a:solidFill>
              <a:schemeClr val="dk1"/>
            </a:solidFill>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・積立金</a:t>
          </a:r>
          <a:endParaRPr kumimoji="1" lang="en-US" altLang="ja-JP" sz="1100" b="0">
            <a:solidFill>
              <a:schemeClr val="dk1"/>
            </a:solidFill>
            <a:effectLst/>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・繰越金</a:t>
          </a:r>
          <a:endParaRPr kumimoji="1" lang="en-US" altLang="ja-JP" sz="1100" b="0">
            <a:solidFill>
              <a:schemeClr val="dk1"/>
            </a:solidFill>
            <a:effectLst/>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・集落の収穫祭</a:t>
          </a:r>
          <a:endParaRPr kumimoji="1" lang="en-US" altLang="ja-JP" sz="1100" b="0">
            <a:solidFill>
              <a:schemeClr val="dk1"/>
            </a:solidFill>
            <a:effectLst/>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・伝統行事に係る経費</a:t>
          </a:r>
          <a:endParaRPr lang="ja-JP" altLang="ja-JP">
            <a:effectLst/>
          </a:endParaRPr>
        </a:p>
        <a:p>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261939</xdr:colOff>
      <xdr:row>5</xdr:row>
      <xdr:rowOff>178593</xdr:rowOff>
    </xdr:from>
    <xdr:to>
      <xdr:col>19</xdr:col>
      <xdr:colOff>318137</xdr:colOff>
      <xdr:row>11</xdr:row>
      <xdr:rowOff>77628</xdr:rowOff>
    </xdr:to>
    <xdr:sp macro="" textlink="">
      <xdr:nvSpPr>
        <xdr:cNvPr id="4" name="テキスト ボックス 3">
          <a:extLst>
            <a:ext uri="{FF2B5EF4-FFF2-40B4-BE49-F238E27FC236}">
              <a16:creationId xmlns:a16="http://schemas.microsoft.com/office/drawing/2014/main" id="{F3637EA8-9E2E-4266-A219-2602F428AFCF}"/>
            </a:ext>
          </a:extLst>
        </xdr:cNvPr>
        <xdr:cNvSpPr txBox="1"/>
      </xdr:nvSpPr>
      <xdr:spPr>
        <a:xfrm>
          <a:off x="14108908" y="1107281"/>
          <a:ext cx="3509010" cy="118491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調整値欄について</a:t>
          </a:r>
          <a:r>
            <a:rPr lang="ja-JP" altLang="en-US">
              <a:latin typeface="ＭＳ 明朝" panose="02020609040205080304" pitchFamily="17" charset="-128"/>
              <a:ea typeface="ＭＳ 明朝" panose="02020609040205080304" pitchFamily="17" charset="-128"/>
            </a:rPr>
            <a:t> </a:t>
          </a:r>
          <a:endParaRPr lang="en-US" altLang="ja-JP">
            <a:latin typeface="ＭＳ 明朝" panose="02020609040205080304" pitchFamily="17" charset="-128"/>
            <a:ea typeface="ＭＳ 明朝" panose="02020609040205080304" pitchFamily="17" charset="-128"/>
          </a:endParaRPr>
        </a:p>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欄に「</a:t>
          </a:r>
          <a:r>
            <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rPr>
            <a:t>O</a:t>
          </a:r>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」以外の数字が出た場合は、</a:t>
          </a:r>
          <a:endPar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どなたかに数字を足すか引くかして調整してください。（</a:t>
          </a:r>
          <a:r>
            <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が出たら、誰かに</a:t>
          </a:r>
          <a:r>
            <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する。）</a:t>
          </a:r>
          <a:endPar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endParaRPr>
        </a:p>
        <a:p>
          <a:r>
            <a:rPr lang="ja-JP" altLang="en-US">
              <a:latin typeface="ＭＳ 明朝" panose="02020609040205080304" pitchFamily="17" charset="-128"/>
              <a:ea typeface="ＭＳ 明朝" panose="02020609040205080304" pitchFamily="17" charset="-128"/>
            </a:rPr>
            <a:t>その場合は、計算式を消して直接数字を打ち込んでください。</a:t>
          </a:r>
          <a:endParaRPr lang="en-US" altLang="ja-JP">
            <a:latin typeface="ＭＳ 明朝" panose="02020609040205080304" pitchFamily="17" charset="-128"/>
            <a:ea typeface="ＭＳ 明朝" panose="02020609040205080304" pitchFamily="17" charset="-128"/>
          </a:endParaRPr>
        </a:p>
      </xdr:txBody>
    </xdr:sp>
    <xdr:clientData/>
  </xdr:twoCellAnchor>
  <xdr:twoCellAnchor>
    <xdr:from>
      <xdr:col>14</xdr:col>
      <xdr:colOff>273843</xdr:colOff>
      <xdr:row>13</xdr:row>
      <xdr:rowOff>107156</xdr:rowOff>
    </xdr:from>
    <xdr:to>
      <xdr:col>19</xdr:col>
      <xdr:colOff>309563</xdr:colOff>
      <xdr:row>16</xdr:row>
      <xdr:rowOff>180499</xdr:rowOff>
    </xdr:to>
    <xdr:sp macro="" textlink="">
      <xdr:nvSpPr>
        <xdr:cNvPr id="5" name="テキスト ボックス 4">
          <a:extLst>
            <a:ext uri="{FF2B5EF4-FFF2-40B4-BE49-F238E27FC236}">
              <a16:creationId xmlns:a16="http://schemas.microsoft.com/office/drawing/2014/main" id="{EF4D4825-5501-4A12-9725-DEAC920440F2}"/>
            </a:ext>
          </a:extLst>
        </xdr:cNvPr>
        <xdr:cNvSpPr txBox="1"/>
      </xdr:nvSpPr>
      <xdr:spPr>
        <a:xfrm>
          <a:off x="14120812" y="2750344"/>
          <a:ext cx="3488532" cy="71628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panose="02020609040205080304" pitchFamily="17" charset="-128"/>
              <a:ea typeface="ＭＳ 明朝" panose="02020609040205080304" pitchFamily="17" charset="-128"/>
            </a:rPr>
            <a:t>個人配分金を受け取らない（管理農地を持たない）参加者にも共同活動費を割り振る場合は、「</a:t>
          </a:r>
          <a:r>
            <a:rPr kumimoji="1" lang="ja-JP" altLang="en-US" sz="1100" b="1" u="none">
              <a:solidFill>
                <a:srgbClr val="FF0000"/>
              </a:solidFill>
              <a:latin typeface="ＭＳ 明朝" panose="02020609040205080304" pitchFamily="17" charset="-128"/>
              <a:ea typeface="ＭＳ 明朝" panose="02020609040205080304" pitchFamily="17" charset="-128"/>
            </a:rPr>
            <a:t>均等割</a:t>
          </a:r>
          <a:endParaRPr kumimoji="1" lang="en-US" altLang="ja-JP" sz="1100" b="1" u="none">
            <a:solidFill>
              <a:srgbClr val="FF0000"/>
            </a:solidFill>
            <a:latin typeface="ＭＳ 明朝" panose="02020609040205080304" pitchFamily="17" charset="-128"/>
            <a:ea typeface="ＭＳ 明朝" panose="02020609040205080304" pitchFamily="17" charset="-128"/>
          </a:endParaRPr>
        </a:p>
        <a:p>
          <a:r>
            <a:rPr kumimoji="1" lang="ja-JP" altLang="en-US" sz="1100" b="1" u="none">
              <a:solidFill>
                <a:srgbClr val="FF0000"/>
              </a:solidFill>
              <a:latin typeface="ＭＳ 明朝" panose="02020609040205080304" pitchFamily="17" charset="-128"/>
              <a:ea typeface="ＭＳ 明朝" panose="02020609040205080304" pitchFamily="17" charset="-128"/>
            </a:rPr>
            <a:t>で按分</a:t>
          </a:r>
          <a:r>
            <a:rPr kumimoji="1" lang="ja-JP" altLang="en-US" sz="1100" u="none">
              <a:solidFill>
                <a:sysClr val="windowText" lastClr="000000"/>
              </a:solidFill>
              <a:latin typeface="ＭＳ 明朝" panose="02020609040205080304" pitchFamily="17" charset="-128"/>
              <a:ea typeface="ＭＳ 明朝" panose="02020609040205080304" pitchFamily="17" charset="-128"/>
            </a:rPr>
            <a:t>」を選んでください。</a:t>
          </a:r>
          <a:endParaRPr kumimoji="1" lang="en-US" altLang="ja-JP" sz="11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438150</xdr:colOff>
      <xdr:row>45</xdr:row>
      <xdr:rowOff>19050</xdr:rowOff>
    </xdr:from>
    <xdr:to>
      <xdr:col>11</xdr:col>
      <xdr:colOff>103716</xdr:colOff>
      <xdr:row>47</xdr:row>
      <xdr:rowOff>123825</xdr:rowOff>
    </xdr:to>
    <xdr:sp macro="" textlink="">
      <xdr:nvSpPr>
        <xdr:cNvPr id="2" name="テキスト ボックス 1">
          <a:extLst>
            <a:ext uri="{FF2B5EF4-FFF2-40B4-BE49-F238E27FC236}">
              <a16:creationId xmlns:a16="http://schemas.microsoft.com/office/drawing/2014/main" id="{48512706-1C1B-4EE0-B96D-B3F6B3178981}"/>
            </a:ext>
          </a:extLst>
        </xdr:cNvPr>
        <xdr:cNvSpPr txBox="1"/>
      </xdr:nvSpPr>
      <xdr:spPr>
        <a:xfrm>
          <a:off x="7143750" y="10201275"/>
          <a:ext cx="4466166" cy="342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確定申告に間に合うよう、</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日までの日付で集落に通知します。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3019425</xdr:colOff>
      <xdr:row>1</xdr:row>
      <xdr:rowOff>28574</xdr:rowOff>
    </xdr:from>
    <xdr:to>
      <xdr:col>2</xdr:col>
      <xdr:colOff>4842510</xdr:colOff>
      <xdr:row>3</xdr:row>
      <xdr:rowOff>133349</xdr:rowOff>
    </xdr:to>
    <xdr:sp macro="" textlink="">
      <xdr:nvSpPr>
        <xdr:cNvPr id="2" name="吹き出し: 四角形 1">
          <a:extLst>
            <a:ext uri="{FF2B5EF4-FFF2-40B4-BE49-F238E27FC236}">
              <a16:creationId xmlns:a16="http://schemas.microsoft.com/office/drawing/2014/main" id="{F25EE9DA-A200-4445-B2A6-FB80FFCACA6F}"/>
            </a:ext>
          </a:extLst>
        </xdr:cNvPr>
        <xdr:cNvSpPr/>
      </xdr:nvSpPr>
      <xdr:spPr>
        <a:xfrm>
          <a:off x="5819775" y="428624"/>
          <a:ext cx="1823085" cy="600075"/>
        </a:xfrm>
        <a:prstGeom prst="wedgeRectCallout">
          <a:avLst>
            <a:gd name="adj1" fmla="val -39137"/>
            <a:gd name="adj2" fmla="val 70465"/>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sl-fsv01\lgwan-share\300_&#36786;&#26519;&#37096;\100_&#36786;&#25919;&#35506;\02&#36786;&#26989;&#25391;&#33288;&#20418;\&#20196;&#21644;2&#24180;&#24230;\06%20&#20013;&#23665;&#38291;&#22320;&#22495;&#12398;&#25391;&#33288;\01%20&#20013;&#23665;&#38291;&#22320;&#22495;&#31561;&#30452;&#25509;&#25903;&#25173;&#20132;&#20184;&#37329;\99%20&#27096;&#24335;&#26696;\99%20HP&#26356;&#26032;\02%20&#21454;&#25903;&#22577;&#21578;\&#37329;&#37549;&#20986;&#32013;&#31807;&#65288;&#33258;&#21205;&#35336;&#31639;&#27231;&#33021;&#20184;&#65289;%20&#35352;&#3661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os01\Desktop\&#20013;&#23665;&#38291;&#21454;&#25903;&#22577;&#21578;&#26360;&#27096;&#24335;\H27&#20013;&#23665;&#38291;&#21454;&#25903;&#22577;&#21578;&#26360;(&#27096;&#24335;)&#35336;&#31639;&#24335;&#263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表紙"/>
      <sheetName val="各シートの説明"/>
      <sheetName val="基本事項(入力)"/>
      <sheetName val="収支報告書(入力)"/>
      <sheetName val="共同取組活動支出額（入力）"/>
      <sheetName val="参加者別細目(入力)"/>
      <sheetName val="参加者別細目"/>
      <sheetName val="収支証明書"/>
      <sheetName val="収支項目"/>
      <sheetName val="プルダウン定義"/>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報告書"/>
      <sheetName val="共同取組活動支出額"/>
      <sheetName val="細目(1頁目)"/>
      <sheetName val="細目(2頁目)"/>
      <sheetName val="細目(3頁目)"/>
      <sheetName val="プルダウン定義"/>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abSelected="1" view="pageBreakPreview" zoomScale="110" zoomScaleNormal="100" zoomScaleSheetLayoutView="110" workbookViewId="0">
      <selection activeCell="B28" sqref="B28"/>
    </sheetView>
  </sheetViews>
  <sheetFormatPr defaultColWidth="8.75" defaultRowHeight="13.5" x14ac:dyDescent="0.15"/>
  <cols>
    <col min="1" max="1" width="5.375" style="247" customWidth="1"/>
    <col min="2" max="11" width="10.625" style="247" customWidth="1"/>
    <col min="12" max="16384" width="8.75" style="247"/>
  </cols>
  <sheetData>
    <row r="1" spans="1:12" s="246" customFormat="1" ht="30.6" customHeight="1" x14ac:dyDescent="0.15">
      <c r="A1" s="280" t="s">
        <v>162</v>
      </c>
      <c r="B1" s="280"/>
      <c r="C1" s="280"/>
      <c r="D1" s="280"/>
      <c r="E1" s="280"/>
      <c r="F1" s="280"/>
      <c r="G1" s="280"/>
      <c r="H1" s="280"/>
      <c r="I1" s="280"/>
      <c r="J1" s="280"/>
      <c r="K1" s="280"/>
      <c r="L1" s="280"/>
    </row>
    <row r="2" spans="1:12" ht="16.899999999999999" customHeight="1" x14ac:dyDescent="0.15">
      <c r="D2" s="247" t="s">
        <v>163</v>
      </c>
      <c r="E2" s="271" t="s">
        <v>164</v>
      </c>
      <c r="G2" s="272" t="s">
        <v>165</v>
      </c>
      <c r="I2" s="272" t="s">
        <v>166</v>
      </c>
      <c r="K2" s="272" t="s">
        <v>167</v>
      </c>
      <c r="L2" s="272" t="s">
        <v>168</v>
      </c>
    </row>
    <row r="3" spans="1:12" s="246" customFormat="1" ht="30.6" customHeight="1" x14ac:dyDescent="0.15"/>
    <row r="7" spans="1:12" x14ac:dyDescent="0.15">
      <c r="B7" s="247" t="s">
        <v>174</v>
      </c>
      <c r="H7" s="247" t="s">
        <v>211</v>
      </c>
    </row>
    <row r="8" spans="1:12" x14ac:dyDescent="0.15">
      <c r="B8" s="247" t="s">
        <v>169</v>
      </c>
      <c r="H8" s="247" t="s">
        <v>180</v>
      </c>
    </row>
    <row r="9" spans="1:12" x14ac:dyDescent="0.15">
      <c r="B9" s="247" t="s">
        <v>175</v>
      </c>
    </row>
    <row r="11" spans="1:12" x14ac:dyDescent="0.15">
      <c r="B11" s="247" t="s">
        <v>177</v>
      </c>
      <c r="H11" s="247" t="s">
        <v>214</v>
      </c>
    </row>
    <row r="12" spans="1:12" x14ac:dyDescent="0.15">
      <c r="B12" s="247" t="s">
        <v>176</v>
      </c>
      <c r="H12" s="247" t="s">
        <v>210</v>
      </c>
    </row>
    <row r="13" spans="1:12" x14ac:dyDescent="0.15">
      <c r="B13" s="247" t="s">
        <v>172</v>
      </c>
    </row>
    <row r="14" spans="1:12" x14ac:dyDescent="0.15">
      <c r="B14" s="247" t="s">
        <v>178</v>
      </c>
    </row>
    <row r="16" spans="1:12" x14ac:dyDescent="0.15">
      <c r="B16" s="247" t="s">
        <v>182</v>
      </c>
      <c r="H16" s="248" t="s">
        <v>183</v>
      </c>
    </row>
    <row r="17" spans="2:9" x14ac:dyDescent="0.15">
      <c r="B17" s="247" t="s">
        <v>179</v>
      </c>
      <c r="H17" s="248" t="s">
        <v>173</v>
      </c>
    </row>
    <row r="18" spans="2:9" x14ac:dyDescent="0.15">
      <c r="B18" s="247" t="s">
        <v>181</v>
      </c>
    </row>
    <row r="20" spans="2:9" x14ac:dyDescent="0.15">
      <c r="B20" s="247" t="s">
        <v>212</v>
      </c>
    </row>
    <row r="21" spans="2:9" x14ac:dyDescent="0.15">
      <c r="B21" s="247" t="s">
        <v>170</v>
      </c>
    </row>
    <row r="22" spans="2:9" x14ac:dyDescent="0.15">
      <c r="B22" s="247" t="s">
        <v>171</v>
      </c>
    </row>
    <row r="23" spans="2:9" x14ac:dyDescent="0.15">
      <c r="B23" s="247" t="s">
        <v>178</v>
      </c>
    </row>
    <row r="25" spans="2:9" x14ac:dyDescent="0.15">
      <c r="I25" s="248"/>
    </row>
  </sheetData>
  <mergeCells count="1">
    <mergeCell ref="A1:L1"/>
  </mergeCells>
  <phoneticPr fontId="2"/>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E8"/>
  <sheetViews>
    <sheetView view="pageBreakPreview" zoomScale="130" zoomScaleNormal="100" zoomScaleSheetLayoutView="130" workbookViewId="0">
      <selection activeCell="C3" sqref="C3"/>
    </sheetView>
  </sheetViews>
  <sheetFormatPr defaultRowHeight="13.5" x14ac:dyDescent="0.15"/>
  <cols>
    <col min="1" max="1" width="2.125" style="50" customWidth="1"/>
    <col min="2" max="2" width="13" style="50" bestFit="1" customWidth="1"/>
    <col min="3" max="3" width="25" style="51" bestFit="1" customWidth="1"/>
    <col min="4" max="4" width="3.5" style="50" bestFit="1" customWidth="1"/>
    <col min="5" max="5" width="3.375" style="50" customWidth="1"/>
    <col min="6" max="16384" width="9" style="50"/>
  </cols>
  <sheetData>
    <row r="2" spans="2:5" x14ac:dyDescent="0.15">
      <c r="B2" s="52" t="s">
        <v>39</v>
      </c>
      <c r="C2" s="107" t="s">
        <v>213</v>
      </c>
      <c r="D2" s="106"/>
      <c r="E2" s="50" t="s">
        <v>159</v>
      </c>
    </row>
    <row r="3" spans="2:5" x14ac:dyDescent="0.15">
      <c r="B3" s="52" t="s">
        <v>42</v>
      </c>
      <c r="C3" s="245"/>
      <c r="D3" s="106"/>
    </row>
    <row r="4" spans="2:5" x14ac:dyDescent="0.15">
      <c r="B4" s="52" t="s">
        <v>0</v>
      </c>
      <c r="C4" s="107"/>
      <c r="D4" s="105" t="s">
        <v>36</v>
      </c>
    </row>
    <row r="5" spans="2:5" x14ac:dyDescent="0.15">
      <c r="B5" s="52" t="s">
        <v>1</v>
      </c>
      <c r="C5" s="249"/>
      <c r="D5" s="105" t="s">
        <v>37</v>
      </c>
    </row>
    <row r="6" spans="2:5" x14ac:dyDescent="0.15">
      <c r="B6" s="52" t="s">
        <v>2</v>
      </c>
      <c r="C6" s="249"/>
      <c r="D6" s="105" t="s">
        <v>38</v>
      </c>
    </row>
    <row r="7" spans="2:5" x14ac:dyDescent="0.15">
      <c r="B7" s="52" t="s">
        <v>160</v>
      </c>
      <c r="C7" s="245" t="s">
        <v>158</v>
      </c>
      <c r="E7" s="50" t="s">
        <v>159</v>
      </c>
    </row>
    <row r="8" spans="2:5" x14ac:dyDescent="0.15">
      <c r="B8" s="52" t="s">
        <v>161</v>
      </c>
      <c r="C8" s="245" t="s">
        <v>158</v>
      </c>
    </row>
  </sheetData>
  <phoneticPr fontId="2"/>
  <dataValidations count="1">
    <dataValidation type="list" allowBlank="1" showInputMessage="1" showErrorMessage="1" sqref="C2">
      <formula1>集落協定名</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0"/>
  <sheetViews>
    <sheetView view="pageBreakPreview" zoomScaleNormal="100" zoomScaleSheetLayoutView="100" workbookViewId="0">
      <selection activeCell="A45" sqref="A45:D45"/>
    </sheetView>
  </sheetViews>
  <sheetFormatPr defaultRowHeight="16.5" customHeight="1" x14ac:dyDescent="0.15"/>
  <cols>
    <col min="1" max="1" width="26.125" style="146" customWidth="1"/>
    <col min="2" max="2" width="16.625" style="146" customWidth="1"/>
    <col min="3" max="3" width="32.625" style="146" customWidth="1"/>
    <col min="4" max="4" width="12.625" style="146" customWidth="1"/>
    <col min="5" max="5" width="5.875" style="146" customWidth="1"/>
    <col min="6" max="6" width="47.875" style="146" customWidth="1"/>
    <col min="7" max="258" width="9" style="146"/>
    <col min="259" max="259" width="26.125" style="146" customWidth="1"/>
    <col min="260" max="260" width="16.625" style="146" customWidth="1"/>
    <col min="261" max="261" width="32.625" style="146" customWidth="1"/>
    <col min="262" max="262" width="12.625" style="146" customWidth="1"/>
    <col min="263" max="514" width="9" style="146"/>
    <col min="515" max="515" width="26.125" style="146" customWidth="1"/>
    <col min="516" max="516" width="16.625" style="146" customWidth="1"/>
    <col min="517" max="517" width="32.625" style="146" customWidth="1"/>
    <col min="518" max="518" width="12.625" style="146" customWidth="1"/>
    <col min="519" max="770" width="9" style="146"/>
    <col min="771" max="771" width="26.125" style="146" customWidth="1"/>
    <col min="772" max="772" width="16.625" style="146" customWidth="1"/>
    <col min="773" max="773" width="32.625" style="146" customWidth="1"/>
    <col min="774" max="774" width="12.625" style="146" customWidth="1"/>
    <col min="775" max="1026" width="9" style="146"/>
    <col min="1027" max="1027" width="26.125" style="146" customWidth="1"/>
    <col min="1028" max="1028" width="16.625" style="146" customWidth="1"/>
    <col min="1029" max="1029" width="32.625" style="146" customWidth="1"/>
    <col min="1030" max="1030" width="12.625" style="146" customWidth="1"/>
    <col min="1031" max="1282" width="9" style="146"/>
    <col min="1283" max="1283" width="26.125" style="146" customWidth="1"/>
    <col min="1284" max="1284" width="16.625" style="146" customWidth="1"/>
    <col min="1285" max="1285" width="32.625" style="146" customWidth="1"/>
    <col min="1286" max="1286" width="12.625" style="146" customWidth="1"/>
    <col min="1287" max="1538" width="9" style="146"/>
    <col min="1539" max="1539" width="26.125" style="146" customWidth="1"/>
    <col min="1540" max="1540" width="16.625" style="146" customWidth="1"/>
    <col min="1541" max="1541" width="32.625" style="146" customWidth="1"/>
    <col min="1542" max="1542" width="12.625" style="146" customWidth="1"/>
    <col min="1543" max="1794" width="9" style="146"/>
    <col min="1795" max="1795" width="26.125" style="146" customWidth="1"/>
    <col min="1796" max="1796" width="16.625" style="146" customWidth="1"/>
    <col min="1797" max="1797" width="32.625" style="146" customWidth="1"/>
    <col min="1798" max="1798" width="12.625" style="146" customWidth="1"/>
    <col min="1799" max="2050" width="9" style="146"/>
    <col min="2051" max="2051" width="26.125" style="146" customWidth="1"/>
    <col min="2052" max="2052" width="16.625" style="146" customWidth="1"/>
    <col min="2053" max="2053" width="32.625" style="146" customWidth="1"/>
    <col min="2054" max="2054" width="12.625" style="146" customWidth="1"/>
    <col min="2055" max="2306" width="9" style="146"/>
    <col min="2307" max="2307" width="26.125" style="146" customWidth="1"/>
    <col min="2308" max="2308" width="16.625" style="146" customWidth="1"/>
    <col min="2309" max="2309" width="32.625" style="146" customWidth="1"/>
    <col min="2310" max="2310" width="12.625" style="146" customWidth="1"/>
    <col min="2311" max="2562" width="9" style="146"/>
    <col min="2563" max="2563" width="26.125" style="146" customWidth="1"/>
    <col min="2564" max="2564" width="16.625" style="146" customWidth="1"/>
    <col min="2565" max="2565" width="32.625" style="146" customWidth="1"/>
    <col min="2566" max="2566" width="12.625" style="146" customWidth="1"/>
    <col min="2567" max="2818" width="9" style="146"/>
    <col min="2819" max="2819" width="26.125" style="146" customWidth="1"/>
    <col min="2820" max="2820" width="16.625" style="146" customWidth="1"/>
    <col min="2821" max="2821" width="32.625" style="146" customWidth="1"/>
    <col min="2822" max="2822" width="12.625" style="146" customWidth="1"/>
    <col min="2823" max="3074" width="9" style="146"/>
    <col min="3075" max="3075" width="26.125" style="146" customWidth="1"/>
    <col min="3076" max="3076" width="16.625" style="146" customWidth="1"/>
    <col min="3077" max="3077" width="32.625" style="146" customWidth="1"/>
    <col min="3078" max="3078" width="12.625" style="146" customWidth="1"/>
    <col min="3079" max="3330" width="9" style="146"/>
    <col min="3331" max="3331" width="26.125" style="146" customWidth="1"/>
    <col min="3332" max="3332" width="16.625" style="146" customWidth="1"/>
    <col min="3333" max="3333" width="32.625" style="146" customWidth="1"/>
    <col min="3334" max="3334" width="12.625" style="146" customWidth="1"/>
    <col min="3335" max="3586" width="9" style="146"/>
    <col min="3587" max="3587" width="26.125" style="146" customWidth="1"/>
    <col min="3588" max="3588" width="16.625" style="146" customWidth="1"/>
    <col min="3589" max="3589" width="32.625" style="146" customWidth="1"/>
    <col min="3590" max="3590" width="12.625" style="146" customWidth="1"/>
    <col min="3591" max="3842" width="9" style="146"/>
    <col min="3843" max="3843" width="26.125" style="146" customWidth="1"/>
    <col min="3844" max="3844" width="16.625" style="146" customWidth="1"/>
    <col min="3845" max="3845" width="32.625" style="146" customWidth="1"/>
    <col min="3846" max="3846" width="12.625" style="146" customWidth="1"/>
    <col min="3847" max="4098" width="9" style="146"/>
    <col min="4099" max="4099" width="26.125" style="146" customWidth="1"/>
    <col min="4100" max="4100" width="16.625" style="146" customWidth="1"/>
    <col min="4101" max="4101" width="32.625" style="146" customWidth="1"/>
    <col min="4102" max="4102" width="12.625" style="146" customWidth="1"/>
    <col min="4103" max="4354" width="9" style="146"/>
    <col min="4355" max="4355" width="26.125" style="146" customWidth="1"/>
    <col min="4356" max="4356" width="16.625" style="146" customWidth="1"/>
    <col min="4357" max="4357" width="32.625" style="146" customWidth="1"/>
    <col min="4358" max="4358" width="12.625" style="146" customWidth="1"/>
    <col min="4359" max="4610" width="9" style="146"/>
    <col min="4611" max="4611" width="26.125" style="146" customWidth="1"/>
    <col min="4612" max="4612" width="16.625" style="146" customWidth="1"/>
    <col min="4613" max="4613" width="32.625" style="146" customWidth="1"/>
    <col min="4614" max="4614" width="12.625" style="146" customWidth="1"/>
    <col min="4615" max="4866" width="9" style="146"/>
    <col min="4867" max="4867" width="26.125" style="146" customWidth="1"/>
    <col min="4868" max="4868" width="16.625" style="146" customWidth="1"/>
    <col min="4869" max="4869" width="32.625" style="146" customWidth="1"/>
    <col min="4870" max="4870" width="12.625" style="146" customWidth="1"/>
    <col min="4871" max="5122" width="9" style="146"/>
    <col min="5123" max="5123" width="26.125" style="146" customWidth="1"/>
    <col min="5124" max="5124" width="16.625" style="146" customWidth="1"/>
    <col min="5125" max="5125" width="32.625" style="146" customWidth="1"/>
    <col min="5126" max="5126" width="12.625" style="146" customWidth="1"/>
    <col min="5127" max="5378" width="9" style="146"/>
    <col min="5379" max="5379" width="26.125" style="146" customWidth="1"/>
    <col min="5380" max="5380" width="16.625" style="146" customWidth="1"/>
    <col min="5381" max="5381" width="32.625" style="146" customWidth="1"/>
    <col min="5382" max="5382" width="12.625" style="146" customWidth="1"/>
    <col min="5383" max="5634" width="9" style="146"/>
    <col min="5635" max="5635" width="26.125" style="146" customWidth="1"/>
    <col min="5636" max="5636" width="16.625" style="146" customWidth="1"/>
    <col min="5637" max="5637" width="32.625" style="146" customWidth="1"/>
    <col min="5638" max="5638" width="12.625" style="146" customWidth="1"/>
    <col min="5639" max="5890" width="9" style="146"/>
    <col min="5891" max="5891" width="26.125" style="146" customWidth="1"/>
    <col min="5892" max="5892" width="16.625" style="146" customWidth="1"/>
    <col min="5893" max="5893" width="32.625" style="146" customWidth="1"/>
    <col min="5894" max="5894" width="12.625" style="146" customWidth="1"/>
    <col min="5895" max="6146" width="9" style="146"/>
    <col min="6147" max="6147" width="26.125" style="146" customWidth="1"/>
    <col min="6148" max="6148" width="16.625" style="146" customWidth="1"/>
    <col min="6149" max="6149" width="32.625" style="146" customWidth="1"/>
    <col min="6150" max="6150" width="12.625" style="146" customWidth="1"/>
    <col min="6151" max="6402" width="9" style="146"/>
    <col min="6403" max="6403" width="26.125" style="146" customWidth="1"/>
    <col min="6404" max="6404" width="16.625" style="146" customWidth="1"/>
    <col min="6405" max="6405" width="32.625" style="146" customWidth="1"/>
    <col min="6406" max="6406" width="12.625" style="146" customWidth="1"/>
    <col min="6407" max="6658" width="9" style="146"/>
    <col min="6659" max="6659" width="26.125" style="146" customWidth="1"/>
    <col min="6660" max="6660" width="16.625" style="146" customWidth="1"/>
    <col min="6661" max="6661" width="32.625" style="146" customWidth="1"/>
    <col min="6662" max="6662" width="12.625" style="146" customWidth="1"/>
    <col min="6663" max="6914" width="9" style="146"/>
    <col min="6915" max="6915" width="26.125" style="146" customWidth="1"/>
    <col min="6916" max="6916" width="16.625" style="146" customWidth="1"/>
    <col min="6917" max="6917" width="32.625" style="146" customWidth="1"/>
    <col min="6918" max="6918" width="12.625" style="146" customWidth="1"/>
    <col min="6919" max="7170" width="9" style="146"/>
    <col min="7171" max="7171" width="26.125" style="146" customWidth="1"/>
    <col min="7172" max="7172" width="16.625" style="146" customWidth="1"/>
    <col min="7173" max="7173" width="32.625" style="146" customWidth="1"/>
    <col min="7174" max="7174" width="12.625" style="146" customWidth="1"/>
    <col min="7175" max="7426" width="9" style="146"/>
    <col min="7427" max="7427" width="26.125" style="146" customWidth="1"/>
    <col min="7428" max="7428" width="16.625" style="146" customWidth="1"/>
    <col min="7429" max="7429" width="32.625" style="146" customWidth="1"/>
    <col min="7430" max="7430" width="12.625" style="146" customWidth="1"/>
    <col min="7431" max="7682" width="9" style="146"/>
    <col min="7683" max="7683" width="26.125" style="146" customWidth="1"/>
    <col min="7684" max="7684" width="16.625" style="146" customWidth="1"/>
    <col min="7685" max="7685" width="32.625" style="146" customWidth="1"/>
    <col min="7686" max="7686" width="12.625" style="146" customWidth="1"/>
    <col min="7687" max="7938" width="9" style="146"/>
    <col min="7939" max="7939" width="26.125" style="146" customWidth="1"/>
    <col min="7940" max="7940" width="16.625" style="146" customWidth="1"/>
    <col min="7941" max="7941" width="32.625" style="146" customWidth="1"/>
    <col min="7942" max="7942" width="12.625" style="146" customWidth="1"/>
    <col min="7943" max="8194" width="9" style="146"/>
    <col min="8195" max="8195" width="26.125" style="146" customWidth="1"/>
    <col min="8196" max="8196" width="16.625" style="146" customWidth="1"/>
    <col min="8197" max="8197" width="32.625" style="146" customWidth="1"/>
    <col min="8198" max="8198" width="12.625" style="146" customWidth="1"/>
    <col min="8199" max="8450" width="9" style="146"/>
    <col min="8451" max="8451" width="26.125" style="146" customWidth="1"/>
    <col min="8452" max="8452" width="16.625" style="146" customWidth="1"/>
    <col min="8453" max="8453" width="32.625" style="146" customWidth="1"/>
    <col min="8454" max="8454" width="12.625" style="146" customWidth="1"/>
    <col min="8455" max="8706" width="9" style="146"/>
    <col min="8707" max="8707" width="26.125" style="146" customWidth="1"/>
    <col min="8708" max="8708" width="16.625" style="146" customWidth="1"/>
    <col min="8709" max="8709" width="32.625" style="146" customWidth="1"/>
    <col min="8710" max="8710" width="12.625" style="146" customWidth="1"/>
    <col min="8711" max="8962" width="9" style="146"/>
    <col min="8963" max="8963" width="26.125" style="146" customWidth="1"/>
    <col min="8964" max="8964" width="16.625" style="146" customWidth="1"/>
    <col min="8965" max="8965" width="32.625" style="146" customWidth="1"/>
    <col min="8966" max="8966" width="12.625" style="146" customWidth="1"/>
    <col min="8967" max="9218" width="9" style="146"/>
    <col min="9219" max="9219" width="26.125" style="146" customWidth="1"/>
    <col min="9220" max="9220" width="16.625" style="146" customWidth="1"/>
    <col min="9221" max="9221" width="32.625" style="146" customWidth="1"/>
    <col min="9222" max="9222" width="12.625" style="146" customWidth="1"/>
    <col min="9223" max="9474" width="9" style="146"/>
    <col min="9475" max="9475" width="26.125" style="146" customWidth="1"/>
    <col min="9476" max="9476" width="16.625" style="146" customWidth="1"/>
    <col min="9477" max="9477" width="32.625" style="146" customWidth="1"/>
    <col min="9478" max="9478" width="12.625" style="146" customWidth="1"/>
    <col min="9479" max="9730" width="9" style="146"/>
    <col min="9731" max="9731" width="26.125" style="146" customWidth="1"/>
    <col min="9732" max="9732" width="16.625" style="146" customWidth="1"/>
    <col min="9733" max="9733" width="32.625" style="146" customWidth="1"/>
    <col min="9734" max="9734" width="12.625" style="146" customWidth="1"/>
    <col min="9735" max="9986" width="9" style="146"/>
    <col min="9987" max="9987" width="26.125" style="146" customWidth="1"/>
    <col min="9988" max="9988" width="16.625" style="146" customWidth="1"/>
    <col min="9989" max="9989" width="32.625" style="146" customWidth="1"/>
    <col min="9990" max="9990" width="12.625" style="146" customWidth="1"/>
    <col min="9991" max="10242" width="9" style="146"/>
    <col min="10243" max="10243" width="26.125" style="146" customWidth="1"/>
    <col min="10244" max="10244" width="16.625" style="146" customWidth="1"/>
    <col min="10245" max="10245" width="32.625" style="146" customWidth="1"/>
    <col min="10246" max="10246" width="12.625" style="146" customWidth="1"/>
    <col min="10247" max="10498" width="9" style="146"/>
    <col min="10499" max="10499" width="26.125" style="146" customWidth="1"/>
    <col min="10500" max="10500" width="16.625" style="146" customWidth="1"/>
    <col min="10501" max="10501" width="32.625" style="146" customWidth="1"/>
    <col min="10502" max="10502" width="12.625" style="146" customWidth="1"/>
    <col min="10503" max="10754" width="9" style="146"/>
    <col min="10755" max="10755" width="26.125" style="146" customWidth="1"/>
    <col min="10756" max="10756" width="16.625" style="146" customWidth="1"/>
    <col min="10757" max="10757" width="32.625" style="146" customWidth="1"/>
    <col min="10758" max="10758" width="12.625" style="146" customWidth="1"/>
    <col min="10759" max="11010" width="9" style="146"/>
    <col min="11011" max="11011" width="26.125" style="146" customWidth="1"/>
    <col min="11012" max="11012" width="16.625" style="146" customWidth="1"/>
    <col min="11013" max="11013" width="32.625" style="146" customWidth="1"/>
    <col min="11014" max="11014" width="12.625" style="146" customWidth="1"/>
    <col min="11015" max="11266" width="9" style="146"/>
    <col min="11267" max="11267" width="26.125" style="146" customWidth="1"/>
    <col min="11268" max="11268" width="16.625" style="146" customWidth="1"/>
    <col min="11269" max="11269" width="32.625" style="146" customWidth="1"/>
    <col min="11270" max="11270" width="12.625" style="146" customWidth="1"/>
    <col min="11271" max="11522" width="9" style="146"/>
    <col min="11523" max="11523" width="26.125" style="146" customWidth="1"/>
    <col min="11524" max="11524" width="16.625" style="146" customWidth="1"/>
    <col min="11525" max="11525" width="32.625" style="146" customWidth="1"/>
    <col min="11526" max="11526" width="12.625" style="146" customWidth="1"/>
    <col min="11527" max="11778" width="9" style="146"/>
    <col min="11779" max="11779" width="26.125" style="146" customWidth="1"/>
    <col min="11780" max="11780" width="16.625" style="146" customWidth="1"/>
    <col min="11781" max="11781" width="32.625" style="146" customWidth="1"/>
    <col min="11782" max="11782" width="12.625" style="146" customWidth="1"/>
    <col min="11783" max="12034" width="9" style="146"/>
    <col min="12035" max="12035" width="26.125" style="146" customWidth="1"/>
    <col min="12036" max="12036" width="16.625" style="146" customWidth="1"/>
    <col min="12037" max="12037" width="32.625" style="146" customWidth="1"/>
    <col min="12038" max="12038" width="12.625" style="146" customWidth="1"/>
    <col min="12039" max="12290" width="9" style="146"/>
    <col min="12291" max="12291" width="26.125" style="146" customWidth="1"/>
    <col min="12292" max="12292" width="16.625" style="146" customWidth="1"/>
    <col min="12293" max="12293" width="32.625" style="146" customWidth="1"/>
    <col min="12294" max="12294" width="12.625" style="146" customWidth="1"/>
    <col min="12295" max="12546" width="9" style="146"/>
    <col min="12547" max="12547" width="26.125" style="146" customWidth="1"/>
    <col min="12548" max="12548" width="16.625" style="146" customWidth="1"/>
    <col min="12549" max="12549" width="32.625" style="146" customWidth="1"/>
    <col min="12550" max="12550" width="12.625" style="146" customWidth="1"/>
    <col min="12551" max="12802" width="9" style="146"/>
    <col min="12803" max="12803" width="26.125" style="146" customWidth="1"/>
    <col min="12804" max="12804" width="16.625" style="146" customWidth="1"/>
    <col min="12805" max="12805" width="32.625" style="146" customWidth="1"/>
    <col min="12806" max="12806" width="12.625" style="146" customWidth="1"/>
    <col min="12807" max="13058" width="9" style="146"/>
    <col min="13059" max="13059" width="26.125" style="146" customWidth="1"/>
    <col min="13060" max="13060" width="16.625" style="146" customWidth="1"/>
    <col min="13061" max="13061" width="32.625" style="146" customWidth="1"/>
    <col min="13062" max="13062" width="12.625" style="146" customWidth="1"/>
    <col min="13063" max="13314" width="9" style="146"/>
    <col min="13315" max="13315" width="26.125" style="146" customWidth="1"/>
    <col min="13316" max="13316" width="16.625" style="146" customWidth="1"/>
    <col min="13317" max="13317" width="32.625" style="146" customWidth="1"/>
    <col min="13318" max="13318" width="12.625" style="146" customWidth="1"/>
    <col min="13319" max="13570" width="9" style="146"/>
    <col min="13571" max="13571" width="26.125" style="146" customWidth="1"/>
    <col min="13572" max="13572" width="16.625" style="146" customWidth="1"/>
    <col min="13573" max="13573" width="32.625" style="146" customWidth="1"/>
    <col min="13574" max="13574" width="12.625" style="146" customWidth="1"/>
    <col min="13575" max="13826" width="9" style="146"/>
    <col min="13827" max="13827" width="26.125" style="146" customWidth="1"/>
    <col min="13828" max="13828" width="16.625" style="146" customWidth="1"/>
    <col min="13829" max="13829" width="32.625" style="146" customWidth="1"/>
    <col min="13830" max="13830" width="12.625" style="146" customWidth="1"/>
    <col min="13831" max="14082" width="9" style="146"/>
    <col min="14083" max="14083" width="26.125" style="146" customWidth="1"/>
    <col min="14084" max="14084" width="16.625" style="146" customWidth="1"/>
    <col min="14085" max="14085" width="32.625" style="146" customWidth="1"/>
    <col min="14086" max="14086" width="12.625" style="146" customWidth="1"/>
    <col min="14087" max="14338" width="9" style="146"/>
    <col min="14339" max="14339" width="26.125" style="146" customWidth="1"/>
    <col min="14340" max="14340" width="16.625" style="146" customWidth="1"/>
    <col min="14341" max="14341" width="32.625" style="146" customWidth="1"/>
    <col min="14342" max="14342" width="12.625" style="146" customWidth="1"/>
    <col min="14343" max="14594" width="9" style="146"/>
    <col min="14595" max="14595" width="26.125" style="146" customWidth="1"/>
    <col min="14596" max="14596" width="16.625" style="146" customWidth="1"/>
    <col min="14597" max="14597" width="32.625" style="146" customWidth="1"/>
    <col min="14598" max="14598" width="12.625" style="146" customWidth="1"/>
    <col min="14599" max="14850" width="9" style="146"/>
    <col min="14851" max="14851" width="26.125" style="146" customWidth="1"/>
    <col min="14852" max="14852" width="16.625" style="146" customWidth="1"/>
    <col min="14853" max="14853" width="32.625" style="146" customWidth="1"/>
    <col min="14854" max="14854" width="12.625" style="146" customWidth="1"/>
    <col min="14855" max="15106" width="9" style="146"/>
    <col min="15107" max="15107" width="26.125" style="146" customWidth="1"/>
    <col min="15108" max="15108" width="16.625" style="146" customWidth="1"/>
    <col min="15109" max="15109" width="32.625" style="146" customWidth="1"/>
    <col min="15110" max="15110" width="12.625" style="146" customWidth="1"/>
    <col min="15111" max="15362" width="9" style="146"/>
    <col min="15363" max="15363" width="26.125" style="146" customWidth="1"/>
    <col min="15364" max="15364" width="16.625" style="146" customWidth="1"/>
    <col min="15365" max="15365" width="32.625" style="146" customWidth="1"/>
    <col min="15366" max="15366" width="12.625" style="146" customWidth="1"/>
    <col min="15367" max="15618" width="9" style="146"/>
    <col min="15619" max="15619" width="26.125" style="146" customWidth="1"/>
    <col min="15620" max="15620" width="16.625" style="146" customWidth="1"/>
    <col min="15621" max="15621" width="32.625" style="146" customWidth="1"/>
    <col min="15622" max="15622" width="12.625" style="146" customWidth="1"/>
    <col min="15623" max="15874" width="9" style="146"/>
    <col min="15875" max="15875" width="26.125" style="146" customWidth="1"/>
    <col min="15876" max="15876" width="16.625" style="146" customWidth="1"/>
    <col min="15877" max="15877" width="32.625" style="146" customWidth="1"/>
    <col min="15878" max="15878" width="12.625" style="146" customWidth="1"/>
    <col min="15879" max="16130" width="9" style="146"/>
    <col min="16131" max="16131" width="26.125" style="146" customWidth="1"/>
    <col min="16132" max="16132" width="16.625" style="146" customWidth="1"/>
    <col min="16133" max="16133" width="32.625" style="146" customWidth="1"/>
    <col min="16134" max="16134" width="12.625" style="146" customWidth="1"/>
    <col min="16135" max="16384" width="9" style="146"/>
  </cols>
  <sheetData>
    <row r="1" spans="1:6" ht="16.5" customHeight="1" x14ac:dyDescent="0.15">
      <c r="A1" s="145"/>
      <c r="B1" s="145"/>
      <c r="C1" s="282" t="s">
        <v>225</v>
      </c>
      <c r="D1" s="282"/>
      <c r="E1" s="235" t="s">
        <v>155</v>
      </c>
      <c r="F1" s="225"/>
    </row>
    <row r="2" spans="1:6" ht="8.1" customHeight="1" x14ac:dyDescent="0.15">
      <c r="A2" s="145"/>
      <c r="B2" s="145"/>
      <c r="C2" s="145"/>
      <c r="D2" s="145"/>
      <c r="E2" s="227"/>
      <c r="F2" s="227"/>
    </row>
    <row r="3" spans="1:6" ht="16.5" customHeight="1" x14ac:dyDescent="0.15">
      <c r="A3" s="145" t="s">
        <v>52</v>
      </c>
      <c r="B3" s="145"/>
      <c r="C3" s="145"/>
      <c r="D3" s="145"/>
      <c r="E3" s="227"/>
      <c r="F3" s="227"/>
    </row>
    <row r="4" spans="1:6" ht="8.1" customHeight="1" x14ac:dyDescent="0.15">
      <c r="A4" s="145"/>
      <c r="B4" s="145"/>
      <c r="C4" s="145"/>
      <c r="D4" s="145"/>
      <c r="E4" s="227"/>
      <c r="F4" s="227"/>
    </row>
    <row r="5" spans="1:6" ht="16.5" customHeight="1" x14ac:dyDescent="0.15">
      <c r="A5" s="145"/>
      <c r="B5" s="147" t="s">
        <v>53</v>
      </c>
      <c r="C5" s="148" t="str">
        <f>IF('基本事項(入力)'!C2="","",'基本事項(入力)'!C2)</f>
        <v>伊那市集落協定（例）</v>
      </c>
      <c r="D5" s="145"/>
      <c r="E5" s="227"/>
      <c r="F5" s="227"/>
    </row>
    <row r="6" spans="1:6" ht="16.5" customHeight="1" x14ac:dyDescent="0.15">
      <c r="A6" s="145"/>
      <c r="B6" s="147"/>
      <c r="C6" s="145"/>
      <c r="D6" s="145"/>
      <c r="E6" s="227"/>
      <c r="F6" s="227"/>
    </row>
    <row r="7" spans="1:6" ht="16.5" customHeight="1" x14ac:dyDescent="0.15">
      <c r="A7" s="145"/>
      <c r="B7" s="147" t="s">
        <v>54</v>
      </c>
      <c r="C7" s="148">
        <f>IF('基本事項(入力)'!C3="""","""",'基本事項(入力)'!C3)</f>
        <v>0</v>
      </c>
      <c r="D7" s="145" t="s">
        <v>55</v>
      </c>
      <c r="E7" s="227"/>
      <c r="F7" s="227"/>
    </row>
    <row r="8" spans="1:6" ht="16.5" customHeight="1" x14ac:dyDescent="0.15">
      <c r="A8" s="145"/>
      <c r="B8" s="145"/>
      <c r="C8" s="145"/>
      <c r="D8" s="145"/>
      <c r="E8" s="227"/>
      <c r="F8" s="227"/>
    </row>
    <row r="9" spans="1:6" ht="16.5" customHeight="1" x14ac:dyDescent="0.15">
      <c r="A9" s="295" t="str">
        <f>'基本事項(入力)'!C7&amp;"中山間地域等直接支払交付金収支報告書"</f>
        <v>令和　年中山間地域等直接支払交付金収支報告書</v>
      </c>
      <c r="B9" s="295"/>
      <c r="C9" s="295"/>
      <c r="D9" s="295"/>
      <c r="E9" s="223"/>
      <c r="F9" s="223"/>
    </row>
    <row r="10" spans="1:6" ht="8.1" customHeight="1" x14ac:dyDescent="0.15">
      <c r="A10" s="149"/>
      <c r="B10" s="150"/>
      <c r="C10" s="150"/>
      <c r="D10" s="150"/>
      <c r="E10" s="150"/>
      <c r="F10" s="150"/>
    </row>
    <row r="11" spans="1:6" ht="16.5" customHeight="1" thickBot="1" x14ac:dyDescent="0.2">
      <c r="A11" s="151" t="s">
        <v>49</v>
      </c>
      <c r="B11" s="150"/>
      <c r="C11" s="145"/>
      <c r="D11" s="147" t="s">
        <v>27</v>
      </c>
      <c r="E11" s="147"/>
      <c r="F11" s="147"/>
    </row>
    <row r="12" spans="1:6" ht="14.25" thickBot="1" x14ac:dyDescent="0.2">
      <c r="A12" s="72" t="s">
        <v>17</v>
      </c>
      <c r="B12" s="152" t="s">
        <v>20</v>
      </c>
      <c r="C12" s="297" t="s">
        <v>30</v>
      </c>
      <c r="D12" s="298"/>
      <c r="E12" s="159"/>
      <c r="F12" s="159"/>
    </row>
    <row r="13" spans="1:6" ht="21.95" customHeight="1" thickTop="1" x14ac:dyDescent="0.15">
      <c r="A13" s="194" t="s">
        <v>51</v>
      </c>
      <c r="B13" s="154">
        <f>'基本事項(入力)'!C6</f>
        <v>0</v>
      </c>
      <c r="C13" s="301" t="str">
        <f>'基本事項(入力)'!$C$7&amp;"度中山間地域等農業直接支払交付金"</f>
        <v>令和　年度中山間地域等農業直接支払交付金</v>
      </c>
      <c r="D13" s="302"/>
      <c r="E13" s="160"/>
      <c r="F13" s="160"/>
    </row>
    <row r="14" spans="1:6" ht="21.95" customHeight="1" thickBot="1" x14ac:dyDescent="0.2">
      <c r="A14" s="155" t="s">
        <v>50</v>
      </c>
      <c r="B14" s="199"/>
      <c r="C14" s="303"/>
      <c r="D14" s="304"/>
      <c r="E14" s="231"/>
      <c r="F14" s="231"/>
    </row>
    <row r="15" spans="1:6" ht="21.95" customHeight="1" thickBot="1" x14ac:dyDescent="0.2">
      <c r="A15" s="156" t="s">
        <v>4</v>
      </c>
      <c r="B15" s="157">
        <f>IF(COUNTBLANK(B13:B14)&lt;2,SUM(B13:B14),"")</f>
        <v>0</v>
      </c>
      <c r="C15" s="293"/>
      <c r="D15" s="294"/>
      <c r="E15" s="160"/>
      <c r="F15" s="160"/>
    </row>
    <row r="16" spans="1:6" ht="8.1" customHeight="1" x14ac:dyDescent="0.15">
      <c r="A16" s="145"/>
      <c r="B16" s="145"/>
      <c r="C16" s="145"/>
      <c r="D16" s="145"/>
      <c r="E16" s="227"/>
      <c r="F16" s="227"/>
    </row>
    <row r="17" spans="1:11" ht="16.5" customHeight="1" x14ac:dyDescent="0.15">
      <c r="A17" s="151" t="s">
        <v>56</v>
      </c>
      <c r="B17" s="145"/>
      <c r="C17" s="145"/>
      <c r="D17" s="145"/>
      <c r="E17" s="227"/>
      <c r="F17" s="227"/>
    </row>
    <row r="18" spans="1:11" ht="14.25" thickBot="1" x14ac:dyDescent="0.2">
      <c r="A18" s="158" t="s">
        <v>18</v>
      </c>
      <c r="B18" s="145"/>
      <c r="C18" s="145"/>
      <c r="D18" s="147" t="s">
        <v>27</v>
      </c>
      <c r="E18" s="147"/>
      <c r="F18" s="147"/>
    </row>
    <row r="19" spans="1:11" ht="14.25" thickBot="1" x14ac:dyDescent="0.2">
      <c r="A19" s="72" t="s">
        <v>19</v>
      </c>
      <c r="B19" s="152" t="s">
        <v>20</v>
      </c>
      <c r="C19" s="297" t="s">
        <v>21</v>
      </c>
      <c r="D19" s="298"/>
      <c r="E19" s="159"/>
      <c r="F19" s="160"/>
    </row>
    <row r="20" spans="1:11" ht="21.95" customHeight="1" thickTop="1" x14ac:dyDescent="0.15">
      <c r="A20" s="153" t="s">
        <v>57</v>
      </c>
      <c r="B20" s="200">
        <v>0</v>
      </c>
      <c r="C20" s="289" t="s">
        <v>154</v>
      </c>
      <c r="D20" s="290"/>
      <c r="E20" s="232"/>
      <c r="F20" s="147"/>
      <c r="J20" s="296"/>
      <c r="K20" s="296"/>
    </row>
    <row r="21" spans="1:11" ht="21.95" customHeight="1" thickBot="1" x14ac:dyDescent="0.2">
      <c r="A21" s="155" t="s">
        <v>58</v>
      </c>
      <c r="B21" s="199"/>
      <c r="C21" s="291"/>
      <c r="D21" s="292"/>
      <c r="E21" s="235" t="s">
        <v>155</v>
      </c>
      <c r="F21" s="237"/>
      <c r="J21" s="161"/>
      <c r="K21" s="161"/>
    </row>
    <row r="22" spans="1:11" ht="21.95" customHeight="1" thickBot="1" x14ac:dyDescent="0.2">
      <c r="A22" s="156" t="s">
        <v>4</v>
      </c>
      <c r="B22" s="157">
        <f>IF(COUNTBLANK(B20:B21)&lt;2,SUM(B20:B21),"")</f>
        <v>0</v>
      </c>
      <c r="C22" s="293"/>
      <c r="D22" s="294"/>
      <c r="E22" s="160"/>
      <c r="F22" s="233"/>
      <c r="G22" s="161"/>
      <c r="J22" s="162"/>
      <c r="K22" s="162"/>
    </row>
    <row r="23" spans="1:11" ht="8.1" customHeight="1" x14ac:dyDescent="0.15">
      <c r="A23" s="159"/>
      <c r="B23" s="160"/>
      <c r="C23" s="160"/>
      <c r="D23" s="160"/>
      <c r="E23" s="160"/>
      <c r="F23" s="233"/>
      <c r="G23" s="161"/>
      <c r="J23" s="162"/>
      <c r="K23" s="162"/>
    </row>
    <row r="24" spans="1:11" ht="14.25" thickBot="1" x14ac:dyDescent="0.2">
      <c r="A24" s="158" t="s">
        <v>22</v>
      </c>
      <c r="B24" s="145"/>
      <c r="C24" s="145"/>
      <c r="D24" s="147" t="s">
        <v>27</v>
      </c>
      <c r="E24" s="147"/>
      <c r="F24" s="233"/>
      <c r="G24" s="161"/>
      <c r="J24" s="162"/>
      <c r="K24" s="162"/>
    </row>
    <row r="25" spans="1:11" ht="14.25" thickBot="1" x14ac:dyDescent="0.2">
      <c r="A25" s="72" t="s">
        <v>23</v>
      </c>
      <c r="B25" s="152" t="s">
        <v>24</v>
      </c>
      <c r="C25" s="297" t="s">
        <v>9</v>
      </c>
      <c r="D25" s="298"/>
      <c r="E25" s="235" t="s">
        <v>155</v>
      </c>
      <c r="F25" s="237"/>
      <c r="G25" s="161"/>
      <c r="J25" s="162"/>
      <c r="K25" s="162"/>
    </row>
    <row r="26" spans="1:11" ht="27.95" customHeight="1" thickTop="1" x14ac:dyDescent="0.15">
      <c r="A26" s="153" t="s">
        <v>10</v>
      </c>
      <c r="B26" s="201"/>
      <c r="C26" s="299"/>
      <c r="D26" s="300"/>
      <c r="E26" s="233"/>
      <c r="F26" s="234"/>
      <c r="G26" s="161"/>
      <c r="J26" s="162"/>
      <c r="K26" s="162"/>
    </row>
    <row r="27" spans="1:11" ht="27.95" customHeight="1" x14ac:dyDescent="0.15">
      <c r="A27" s="163" t="s">
        <v>12</v>
      </c>
      <c r="B27" s="202"/>
      <c r="C27" s="283"/>
      <c r="D27" s="284"/>
      <c r="E27" s="233"/>
      <c r="F27" s="233"/>
      <c r="G27" s="161"/>
      <c r="J27" s="162"/>
      <c r="K27" s="162"/>
    </row>
    <row r="28" spans="1:11" ht="27.95" customHeight="1" x14ac:dyDescent="0.15">
      <c r="A28" s="163" t="s">
        <v>60</v>
      </c>
      <c r="B28" s="202"/>
      <c r="C28" s="283"/>
      <c r="D28" s="284"/>
      <c r="E28" s="233"/>
      <c r="F28" s="233"/>
      <c r="G28" s="161"/>
      <c r="J28" s="162"/>
      <c r="K28" s="162"/>
    </row>
    <row r="29" spans="1:11" ht="27.95" customHeight="1" x14ac:dyDescent="0.15">
      <c r="A29" s="163" t="s">
        <v>61</v>
      </c>
      <c r="B29" s="202"/>
      <c r="C29" s="283"/>
      <c r="D29" s="284"/>
      <c r="E29" s="233"/>
      <c r="F29" s="233"/>
      <c r="G29" s="161"/>
      <c r="J29" s="162"/>
      <c r="K29" s="162"/>
    </row>
    <row r="30" spans="1:11" ht="27.95" customHeight="1" x14ac:dyDescent="0.15">
      <c r="A30" s="163" t="s">
        <v>13</v>
      </c>
      <c r="B30" s="202"/>
      <c r="C30" s="283"/>
      <c r="D30" s="284"/>
      <c r="E30" s="234"/>
      <c r="F30" s="233"/>
      <c r="G30" s="161"/>
      <c r="J30" s="162"/>
      <c r="K30" s="162"/>
    </row>
    <row r="31" spans="1:11" ht="27.95" customHeight="1" x14ac:dyDescent="0.15">
      <c r="A31" s="163" t="s">
        <v>11</v>
      </c>
      <c r="B31" s="202"/>
      <c r="C31" s="283"/>
      <c r="D31" s="284"/>
      <c r="E31" s="233"/>
      <c r="F31" s="233"/>
      <c r="G31" s="161"/>
      <c r="J31" s="162"/>
      <c r="K31" s="162"/>
    </row>
    <row r="32" spans="1:11" ht="27.95" customHeight="1" x14ac:dyDescent="0.15">
      <c r="A32" s="163" t="s">
        <v>14</v>
      </c>
      <c r="B32" s="202"/>
      <c r="C32" s="283"/>
      <c r="D32" s="284"/>
      <c r="E32" s="233"/>
      <c r="F32" s="233"/>
      <c r="G32" s="161"/>
      <c r="J32" s="162"/>
      <c r="K32" s="162"/>
    </row>
    <row r="33" spans="1:11" ht="27.95" customHeight="1" x14ac:dyDescent="0.15">
      <c r="A33" s="163" t="s">
        <v>15</v>
      </c>
      <c r="B33" s="202"/>
      <c r="C33" s="283"/>
      <c r="D33" s="284"/>
      <c r="E33" s="233"/>
      <c r="F33" s="233"/>
      <c r="G33" s="161"/>
      <c r="J33" s="162"/>
      <c r="K33" s="162"/>
    </row>
    <row r="34" spans="1:11" ht="27.95" customHeight="1" x14ac:dyDescent="0.15">
      <c r="A34" s="163" t="s">
        <v>215</v>
      </c>
      <c r="B34" s="202"/>
      <c r="C34" s="283"/>
      <c r="D34" s="284"/>
      <c r="E34" s="233"/>
      <c r="F34" s="235"/>
      <c r="G34" s="161"/>
      <c r="H34" s="162"/>
      <c r="I34" s="162"/>
    </row>
    <row r="35" spans="1:11" ht="27.95" customHeight="1" x14ac:dyDescent="0.15">
      <c r="A35" s="163" t="s">
        <v>216</v>
      </c>
      <c r="B35" s="202"/>
      <c r="C35" s="287"/>
      <c r="D35" s="288"/>
      <c r="E35" s="233"/>
      <c r="F35" s="238"/>
      <c r="G35" s="164" t="s">
        <v>63</v>
      </c>
    </row>
    <row r="36" spans="1:11" ht="27.95" customHeight="1" x14ac:dyDescent="0.15">
      <c r="A36" s="203"/>
      <c r="B36" s="202"/>
      <c r="C36" s="274"/>
      <c r="D36" s="275"/>
      <c r="E36" s="233"/>
      <c r="F36" s="238"/>
      <c r="G36" s="164"/>
    </row>
    <row r="37" spans="1:11" ht="27.95" customHeight="1" x14ac:dyDescent="0.15">
      <c r="A37" s="203"/>
      <c r="B37" s="202"/>
      <c r="C37" s="274"/>
      <c r="D37" s="275"/>
      <c r="E37" s="233"/>
      <c r="F37" s="238"/>
      <c r="G37" s="164"/>
    </row>
    <row r="38" spans="1:11" ht="27.95" customHeight="1" x14ac:dyDescent="0.15">
      <c r="A38" s="203"/>
      <c r="B38" s="202"/>
      <c r="C38" s="283"/>
      <c r="D38" s="284"/>
      <c r="E38" s="233"/>
      <c r="F38" s="236"/>
      <c r="G38" s="164"/>
    </row>
    <row r="39" spans="1:11" ht="27.95" customHeight="1" thickBot="1" x14ac:dyDescent="0.2">
      <c r="A39" s="203"/>
      <c r="B39" s="202"/>
      <c r="C39" s="283"/>
      <c r="D39" s="284"/>
      <c r="E39" s="233"/>
      <c r="F39" s="160"/>
    </row>
    <row r="40" spans="1:11" ht="21.95" customHeight="1" thickBot="1" x14ac:dyDescent="0.2">
      <c r="A40" s="206" t="s">
        <v>62</v>
      </c>
      <c r="B40" s="197" t="str">
        <f>IF(COUNTBLANK(B23:B39)&lt;14,SUM(B23:B39),"")</f>
        <v/>
      </c>
      <c r="C40" s="207" t="s">
        <v>149</v>
      </c>
      <c r="D40" s="220"/>
      <c r="E40" s="235"/>
      <c r="F40" s="160"/>
    </row>
    <row r="41" spans="1:11" ht="21.95" customHeight="1" thickBot="1" x14ac:dyDescent="0.2">
      <c r="A41" s="205" t="s">
        <v>147</v>
      </c>
      <c r="B41" s="198" t="e">
        <f>B21-B40+D40+D41</f>
        <v>#VALUE!</v>
      </c>
      <c r="C41" s="207" t="s">
        <v>150</v>
      </c>
      <c r="D41" s="220"/>
      <c r="E41" s="235" t="s">
        <v>155</v>
      </c>
      <c r="F41" s="226"/>
    </row>
    <row r="42" spans="1:11" ht="21.95" customHeight="1" thickBot="1" x14ac:dyDescent="0.2">
      <c r="A42" s="206" t="str">
        <f>'基本事項(入力)'!C8&amp;"度個人配分金額(G)"</f>
        <v>令和　年度個人配分金額(G)</v>
      </c>
      <c r="B42" s="204"/>
      <c r="C42" s="208" t="s">
        <v>148</v>
      </c>
      <c r="D42" s="221" t="e">
        <f>B41-B42</f>
        <v>#VALUE!</v>
      </c>
      <c r="E42" s="235" t="s">
        <v>155</v>
      </c>
      <c r="F42" s="226"/>
    </row>
    <row r="43" spans="1:11" ht="12" customHeight="1" x14ac:dyDescent="0.15">
      <c r="A43" s="165"/>
      <c r="B43" s="165"/>
      <c r="C43" s="165"/>
      <c r="D43" s="165"/>
      <c r="E43" s="160"/>
      <c r="F43" s="224"/>
    </row>
    <row r="44" spans="1:11" ht="14.25" customHeight="1" x14ac:dyDescent="0.15">
      <c r="A44" s="160"/>
      <c r="B44" s="160"/>
      <c r="C44" s="160"/>
      <c r="D44" s="160"/>
      <c r="E44" s="160"/>
      <c r="F44" s="224"/>
    </row>
    <row r="45" spans="1:11" ht="18" customHeight="1" x14ac:dyDescent="0.15">
      <c r="A45" s="285" t="str">
        <f>'基本事項(入力)'!C7&amp;"中山間地域等直接支払交付金収支証明書"</f>
        <v>令和　年中山間地域等直接支払交付金収支証明書</v>
      </c>
      <c r="B45" s="285"/>
      <c r="C45" s="285"/>
      <c r="D45" s="285"/>
      <c r="E45" s="226"/>
      <c r="F45" s="167"/>
      <c r="G45" s="164" t="s">
        <v>64</v>
      </c>
    </row>
    <row r="46" spans="1:11" ht="6.75" customHeight="1" x14ac:dyDescent="0.15">
      <c r="A46" s="166"/>
      <c r="B46" s="166"/>
      <c r="C46" s="166"/>
      <c r="D46" s="166"/>
      <c r="E46" s="226"/>
      <c r="F46" s="227"/>
    </row>
    <row r="47" spans="1:11" ht="12" customHeight="1" x14ac:dyDescent="0.15">
      <c r="A47" s="281" t="s">
        <v>156</v>
      </c>
      <c r="B47" s="281"/>
      <c r="C47" s="281"/>
      <c r="D47" s="281"/>
      <c r="E47" s="224"/>
    </row>
    <row r="48" spans="1:11" ht="18.75" customHeight="1" x14ac:dyDescent="0.15">
      <c r="A48" s="281"/>
      <c r="B48" s="281"/>
      <c r="C48" s="281"/>
      <c r="D48" s="281"/>
      <c r="E48" s="224"/>
    </row>
    <row r="49" spans="1:5" ht="15.75" customHeight="1" x14ac:dyDescent="0.15">
      <c r="A49" s="168"/>
      <c r="B49" s="168" t="s">
        <v>157</v>
      </c>
      <c r="C49" s="167"/>
      <c r="D49" s="167"/>
      <c r="E49" s="167"/>
    </row>
    <row r="50" spans="1:5" ht="15.75" customHeight="1" x14ac:dyDescent="0.15">
      <c r="A50" s="145"/>
      <c r="B50" s="169"/>
      <c r="C50" s="286" t="s">
        <v>31</v>
      </c>
      <c r="D50" s="286"/>
      <c r="E50" s="227"/>
    </row>
  </sheetData>
  <mergeCells count="27">
    <mergeCell ref="C31:D31"/>
    <mergeCell ref="C19:D19"/>
    <mergeCell ref="C12:D12"/>
    <mergeCell ref="C13:D13"/>
    <mergeCell ref="C14:D14"/>
    <mergeCell ref="C15:D15"/>
    <mergeCell ref="J20:K20"/>
    <mergeCell ref="C25:D25"/>
    <mergeCell ref="C26:D26"/>
    <mergeCell ref="C27:D27"/>
    <mergeCell ref="C28:D28"/>
    <mergeCell ref="A47:D48"/>
    <mergeCell ref="C1:D1"/>
    <mergeCell ref="C39:D39"/>
    <mergeCell ref="A45:D45"/>
    <mergeCell ref="C50:D50"/>
    <mergeCell ref="C33:D33"/>
    <mergeCell ref="C34:D34"/>
    <mergeCell ref="C35:D35"/>
    <mergeCell ref="C38:D38"/>
    <mergeCell ref="C32:D32"/>
    <mergeCell ref="C20:D20"/>
    <mergeCell ref="C21:D21"/>
    <mergeCell ref="C22:D22"/>
    <mergeCell ref="C29:D29"/>
    <mergeCell ref="A9:D9"/>
    <mergeCell ref="C30:D30"/>
  </mergeCells>
  <phoneticPr fontId="2"/>
  <dataValidations xWindow="301" yWindow="237" count="5">
    <dataValidation type="list" imeMode="hiragana" allowBlank="1" showInputMessage="1" showErrorMessage="1" promptTitle="プルダウン" prompt="リストから選択" sqref="WVM983061:WVN983062 JA20:JB21 SW20:SX21 ACS20:ACT21 AMO20:AMP21 AWK20:AWL21 BGG20:BGH21 BQC20:BQD21 BZY20:BZZ21 CJU20:CJV21 CTQ20:CTR21 DDM20:DDN21 DNI20:DNJ21 DXE20:DXF21 EHA20:EHB21 EQW20:EQX21 FAS20:FAT21 FKO20:FKP21 FUK20:FUL21 GEG20:GEH21 GOC20:GOD21 GXY20:GXZ21 HHU20:HHV21 HRQ20:HRR21 IBM20:IBN21 ILI20:ILJ21 IVE20:IVF21 JFA20:JFB21 JOW20:JOX21 JYS20:JYT21 KIO20:KIP21 KSK20:KSL21 LCG20:LCH21 LMC20:LMD21 LVY20:LVZ21 MFU20:MFV21 MPQ20:MPR21 MZM20:MZN21 NJI20:NJJ21 NTE20:NTF21 ODA20:ODB21 OMW20:OMX21 OWS20:OWT21 PGO20:PGP21 PQK20:PQL21 QAG20:QAH21 QKC20:QKD21 QTY20:QTZ21 RDU20:RDV21 RNQ20:RNR21 RXM20:RXN21 SHI20:SHJ21 SRE20:SRF21 TBA20:TBB21 TKW20:TKX21 TUS20:TUT21 UEO20:UEP21 UOK20:UOL21 UYG20:UYH21 VIC20:VID21 VRY20:VRZ21 WBU20:WBV21 WLQ20:WLR21 WVM20:WVN21 JA65557:JB65558 SW65557:SX65558 ACS65557:ACT65558 AMO65557:AMP65558 AWK65557:AWL65558 BGG65557:BGH65558 BQC65557:BQD65558 BZY65557:BZZ65558 CJU65557:CJV65558 CTQ65557:CTR65558 DDM65557:DDN65558 DNI65557:DNJ65558 DXE65557:DXF65558 EHA65557:EHB65558 EQW65557:EQX65558 FAS65557:FAT65558 FKO65557:FKP65558 FUK65557:FUL65558 GEG65557:GEH65558 GOC65557:GOD65558 GXY65557:GXZ65558 HHU65557:HHV65558 HRQ65557:HRR65558 IBM65557:IBN65558 ILI65557:ILJ65558 IVE65557:IVF65558 JFA65557:JFB65558 JOW65557:JOX65558 JYS65557:JYT65558 KIO65557:KIP65558 KSK65557:KSL65558 LCG65557:LCH65558 LMC65557:LMD65558 LVY65557:LVZ65558 MFU65557:MFV65558 MPQ65557:MPR65558 MZM65557:MZN65558 NJI65557:NJJ65558 NTE65557:NTF65558 ODA65557:ODB65558 OMW65557:OMX65558 OWS65557:OWT65558 PGO65557:PGP65558 PQK65557:PQL65558 QAG65557:QAH65558 QKC65557:QKD65558 QTY65557:QTZ65558 RDU65557:RDV65558 RNQ65557:RNR65558 RXM65557:RXN65558 SHI65557:SHJ65558 SRE65557:SRF65558 TBA65557:TBB65558 TKW65557:TKX65558 TUS65557:TUT65558 UEO65557:UEP65558 UOK65557:UOL65558 UYG65557:UYH65558 VIC65557:VID65558 VRY65557:VRZ65558 WBU65557:WBV65558 WLQ65557:WLR65558 WVM65557:WVN65558 JA131093:JB131094 SW131093:SX131094 ACS131093:ACT131094 AMO131093:AMP131094 AWK131093:AWL131094 BGG131093:BGH131094 BQC131093:BQD131094 BZY131093:BZZ131094 CJU131093:CJV131094 CTQ131093:CTR131094 DDM131093:DDN131094 DNI131093:DNJ131094 DXE131093:DXF131094 EHA131093:EHB131094 EQW131093:EQX131094 FAS131093:FAT131094 FKO131093:FKP131094 FUK131093:FUL131094 GEG131093:GEH131094 GOC131093:GOD131094 GXY131093:GXZ131094 HHU131093:HHV131094 HRQ131093:HRR131094 IBM131093:IBN131094 ILI131093:ILJ131094 IVE131093:IVF131094 JFA131093:JFB131094 JOW131093:JOX131094 JYS131093:JYT131094 KIO131093:KIP131094 KSK131093:KSL131094 LCG131093:LCH131094 LMC131093:LMD131094 LVY131093:LVZ131094 MFU131093:MFV131094 MPQ131093:MPR131094 MZM131093:MZN131094 NJI131093:NJJ131094 NTE131093:NTF131094 ODA131093:ODB131094 OMW131093:OMX131094 OWS131093:OWT131094 PGO131093:PGP131094 PQK131093:PQL131094 QAG131093:QAH131094 QKC131093:QKD131094 QTY131093:QTZ131094 RDU131093:RDV131094 RNQ131093:RNR131094 RXM131093:RXN131094 SHI131093:SHJ131094 SRE131093:SRF131094 TBA131093:TBB131094 TKW131093:TKX131094 TUS131093:TUT131094 UEO131093:UEP131094 UOK131093:UOL131094 UYG131093:UYH131094 VIC131093:VID131094 VRY131093:VRZ131094 WBU131093:WBV131094 WLQ131093:WLR131094 WVM131093:WVN131094 JA196629:JB196630 SW196629:SX196630 ACS196629:ACT196630 AMO196629:AMP196630 AWK196629:AWL196630 BGG196629:BGH196630 BQC196629:BQD196630 BZY196629:BZZ196630 CJU196629:CJV196630 CTQ196629:CTR196630 DDM196629:DDN196630 DNI196629:DNJ196630 DXE196629:DXF196630 EHA196629:EHB196630 EQW196629:EQX196630 FAS196629:FAT196630 FKO196629:FKP196630 FUK196629:FUL196630 GEG196629:GEH196630 GOC196629:GOD196630 GXY196629:GXZ196630 HHU196629:HHV196630 HRQ196629:HRR196630 IBM196629:IBN196630 ILI196629:ILJ196630 IVE196629:IVF196630 JFA196629:JFB196630 JOW196629:JOX196630 JYS196629:JYT196630 KIO196629:KIP196630 KSK196629:KSL196630 LCG196629:LCH196630 LMC196629:LMD196630 LVY196629:LVZ196630 MFU196629:MFV196630 MPQ196629:MPR196630 MZM196629:MZN196630 NJI196629:NJJ196630 NTE196629:NTF196630 ODA196629:ODB196630 OMW196629:OMX196630 OWS196629:OWT196630 PGO196629:PGP196630 PQK196629:PQL196630 QAG196629:QAH196630 QKC196629:QKD196630 QTY196629:QTZ196630 RDU196629:RDV196630 RNQ196629:RNR196630 RXM196629:RXN196630 SHI196629:SHJ196630 SRE196629:SRF196630 TBA196629:TBB196630 TKW196629:TKX196630 TUS196629:TUT196630 UEO196629:UEP196630 UOK196629:UOL196630 UYG196629:UYH196630 VIC196629:VID196630 VRY196629:VRZ196630 WBU196629:WBV196630 WLQ196629:WLR196630 WVM196629:WVN196630 JA262165:JB262166 SW262165:SX262166 ACS262165:ACT262166 AMO262165:AMP262166 AWK262165:AWL262166 BGG262165:BGH262166 BQC262165:BQD262166 BZY262165:BZZ262166 CJU262165:CJV262166 CTQ262165:CTR262166 DDM262165:DDN262166 DNI262165:DNJ262166 DXE262165:DXF262166 EHA262165:EHB262166 EQW262165:EQX262166 FAS262165:FAT262166 FKO262165:FKP262166 FUK262165:FUL262166 GEG262165:GEH262166 GOC262165:GOD262166 GXY262165:GXZ262166 HHU262165:HHV262166 HRQ262165:HRR262166 IBM262165:IBN262166 ILI262165:ILJ262166 IVE262165:IVF262166 JFA262165:JFB262166 JOW262165:JOX262166 JYS262165:JYT262166 KIO262165:KIP262166 KSK262165:KSL262166 LCG262165:LCH262166 LMC262165:LMD262166 LVY262165:LVZ262166 MFU262165:MFV262166 MPQ262165:MPR262166 MZM262165:MZN262166 NJI262165:NJJ262166 NTE262165:NTF262166 ODA262165:ODB262166 OMW262165:OMX262166 OWS262165:OWT262166 PGO262165:PGP262166 PQK262165:PQL262166 QAG262165:QAH262166 QKC262165:QKD262166 QTY262165:QTZ262166 RDU262165:RDV262166 RNQ262165:RNR262166 RXM262165:RXN262166 SHI262165:SHJ262166 SRE262165:SRF262166 TBA262165:TBB262166 TKW262165:TKX262166 TUS262165:TUT262166 UEO262165:UEP262166 UOK262165:UOL262166 UYG262165:UYH262166 VIC262165:VID262166 VRY262165:VRZ262166 WBU262165:WBV262166 WLQ262165:WLR262166 WVM262165:WVN262166 JA327701:JB327702 SW327701:SX327702 ACS327701:ACT327702 AMO327701:AMP327702 AWK327701:AWL327702 BGG327701:BGH327702 BQC327701:BQD327702 BZY327701:BZZ327702 CJU327701:CJV327702 CTQ327701:CTR327702 DDM327701:DDN327702 DNI327701:DNJ327702 DXE327701:DXF327702 EHA327701:EHB327702 EQW327701:EQX327702 FAS327701:FAT327702 FKO327701:FKP327702 FUK327701:FUL327702 GEG327701:GEH327702 GOC327701:GOD327702 GXY327701:GXZ327702 HHU327701:HHV327702 HRQ327701:HRR327702 IBM327701:IBN327702 ILI327701:ILJ327702 IVE327701:IVF327702 JFA327701:JFB327702 JOW327701:JOX327702 JYS327701:JYT327702 KIO327701:KIP327702 KSK327701:KSL327702 LCG327701:LCH327702 LMC327701:LMD327702 LVY327701:LVZ327702 MFU327701:MFV327702 MPQ327701:MPR327702 MZM327701:MZN327702 NJI327701:NJJ327702 NTE327701:NTF327702 ODA327701:ODB327702 OMW327701:OMX327702 OWS327701:OWT327702 PGO327701:PGP327702 PQK327701:PQL327702 QAG327701:QAH327702 QKC327701:QKD327702 QTY327701:QTZ327702 RDU327701:RDV327702 RNQ327701:RNR327702 RXM327701:RXN327702 SHI327701:SHJ327702 SRE327701:SRF327702 TBA327701:TBB327702 TKW327701:TKX327702 TUS327701:TUT327702 UEO327701:UEP327702 UOK327701:UOL327702 UYG327701:UYH327702 VIC327701:VID327702 VRY327701:VRZ327702 WBU327701:WBV327702 WLQ327701:WLR327702 WVM327701:WVN327702 JA393237:JB393238 SW393237:SX393238 ACS393237:ACT393238 AMO393237:AMP393238 AWK393237:AWL393238 BGG393237:BGH393238 BQC393237:BQD393238 BZY393237:BZZ393238 CJU393237:CJV393238 CTQ393237:CTR393238 DDM393237:DDN393238 DNI393237:DNJ393238 DXE393237:DXF393238 EHA393237:EHB393238 EQW393237:EQX393238 FAS393237:FAT393238 FKO393237:FKP393238 FUK393237:FUL393238 GEG393237:GEH393238 GOC393237:GOD393238 GXY393237:GXZ393238 HHU393237:HHV393238 HRQ393237:HRR393238 IBM393237:IBN393238 ILI393237:ILJ393238 IVE393237:IVF393238 JFA393237:JFB393238 JOW393237:JOX393238 JYS393237:JYT393238 KIO393237:KIP393238 KSK393237:KSL393238 LCG393237:LCH393238 LMC393237:LMD393238 LVY393237:LVZ393238 MFU393237:MFV393238 MPQ393237:MPR393238 MZM393237:MZN393238 NJI393237:NJJ393238 NTE393237:NTF393238 ODA393237:ODB393238 OMW393237:OMX393238 OWS393237:OWT393238 PGO393237:PGP393238 PQK393237:PQL393238 QAG393237:QAH393238 QKC393237:QKD393238 QTY393237:QTZ393238 RDU393237:RDV393238 RNQ393237:RNR393238 RXM393237:RXN393238 SHI393237:SHJ393238 SRE393237:SRF393238 TBA393237:TBB393238 TKW393237:TKX393238 TUS393237:TUT393238 UEO393237:UEP393238 UOK393237:UOL393238 UYG393237:UYH393238 VIC393237:VID393238 VRY393237:VRZ393238 WBU393237:WBV393238 WLQ393237:WLR393238 WVM393237:WVN393238 JA458773:JB458774 SW458773:SX458774 ACS458773:ACT458774 AMO458773:AMP458774 AWK458773:AWL458774 BGG458773:BGH458774 BQC458773:BQD458774 BZY458773:BZZ458774 CJU458773:CJV458774 CTQ458773:CTR458774 DDM458773:DDN458774 DNI458773:DNJ458774 DXE458773:DXF458774 EHA458773:EHB458774 EQW458773:EQX458774 FAS458773:FAT458774 FKO458773:FKP458774 FUK458773:FUL458774 GEG458773:GEH458774 GOC458773:GOD458774 GXY458773:GXZ458774 HHU458773:HHV458774 HRQ458773:HRR458774 IBM458773:IBN458774 ILI458773:ILJ458774 IVE458773:IVF458774 JFA458773:JFB458774 JOW458773:JOX458774 JYS458773:JYT458774 KIO458773:KIP458774 KSK458773:KSL458774 LCG458773:LCH458774 LMC458773:LMD458774 LVY458773:LVZ458774 MFU458773:MFV458774 MPQ458773:MPR458774 MZM458773:MZN458774 NJI458773:NJJ458774 NTE458773:NTF458774 ODA458773:ODB458774 OMW458773:OMX458774 OWS458773:OWT458774 PGO458773:PGP458774 PQK458773:PQL458774 QAG458773:QAH458774 QKC458773:QKD458774 QTY458773:QTZ458774 RDU458773:RDV458774 RNQ458773:RNR458774 RXM458773:RXN458774 SHI458773:SHJ458774 SRE458773:SRF458774 TBA458773:TBB458774 TKW458773:TKX458774 TUS458773:TUT458774 UEO458773:UEP458774 UOK458773:UOL458774 UYG458773:UYH458774 VIC458773:VID458774 VRY458773:VRZ458774 WBU458773:WBV458774 WLQ458773:WLR458774 WVM458773:WVN458774 JA524309:JB524310 SW524309:SX524310 ACS524309:ACT524310 AMO524309:AMP524310 AWK524309:AWL524310 BGG524309:BGH524310 BQC524309:BQD524310 BZY524309:BZZ524310 CJU524309:CJV524310 CTQ524309:CTR524310 DDM524309:DDN524310 DNI524309:DNJ524310 DXE524309:DXF524310 EHA524309:EHB524310 EQW524309:EQX524310 FAS524309:FAT524310 FKO524309:FKP524310 FUK524309:FUL524310 GEG524309:GEH524310 GOC524309:GOD524310 GXY524309:GXZ524310 HHU524309:HHV524310 HRQ524309:HRR524310 IBM524309:IBN524310 ILI524309:ILJ524310 IVE524309:IVF524310 JFA524309:JFB524310 JOW524309:JOX524310 JYS524309:JYT524310 KIO524309:KIP524310 KSK524309:KSL524310 LCG524309:LCH524310 LMC524309:LMD524310 LVY524309:LVZ524310 MFU524309:MFV524310 MPQ524309:MPR524310 MZM524309:MZN524310 NJI524309:NJJ524310 NTE524309:NTF524310 ODA524309:ODB524310 OMW524309:OMX524310 OWS524309:OWT524310 PGO524309:PGP524310 PQK524309:PQL524310 QAG524309:QAH524310 QKC524309:QKD524310 QTY524309:QTZ524310 RDU524309:RDV524310 RNQ524309:RNR524310 RXM524309:RXN524310 SHI524309:SHJ524310 SRE524309:SRF524310 TBA524309:TBB524310 TKW524309:TKX524310 TUS524309:TUT524310 UEO524309:UEP524310 UOK524309:UOL524310 UYG524309:UYH524310 VIC524309:VID524310 VRY524309:VRZ524310 WBU524309:WBV524310 WLQ524309:WLR524310 WVM524309:WVN524310 JA589845:JB589846 SW589845:SX589846 ACS589845:ACT589846 AMO589845:AMP589846 AWK589845:AWL589846 BGG589845:BGH589846 BQC589845:BQD589846 BZY589845:BZZ589846 CJU589845:CJV589846 CTQ589845:CTR589846 DDM589845:DDN589846 DNI589845:DNJ589846 DXE589845:DXF589846 EHA589845:EHB589846 EQW589845:EQX589846 FAS589845:FAT589846 FKO589845:FKP589846 FUK589845:FUL589846 GEG589845:GEH589846 GOC589845:GOD589846 GXY589845:GXZ589846 HHU589845:HHV589846 HRQ589845:HRR589846 IBM589845:IBN589846 ILI589845:ILJ589846 IVE589845:IVF589846 JFA589845:JFB589846 JOW589845:JOX589846 JYS589845:JYT589846 KIO589845:KIP589846 KSK589845:KSL589846 LCG589845:LCH589846 LMC589845:LMD589846 LVY589845:LVZ589846 MFU589845:MFV589846 MPQ589845:MPR589846 MZM589845:MZN589846 NJI589845:NJJ589846 NTE589845:NTF589846 ODA589845:ODB589846 OMW589845:OMX589846 OWS589845:OWT589846 PGO589845:PGP589846 PQK589845:PQL589846 QAG589845:QAH589846 QKC589845:QKD589846 QTY589845:QTZ589846 RDU589845:RDV589846 RNQ589845:RNR589846 RXM589845:RXN589846 SHI589845:SHJ589846 SRE589845:SRF589846 TBA589845:TBB589846 TKW589845:TKX589846 TUS589845:TUT589846 UEO589845:UEP589846 UOK589845:UOL589846 UYG589845:UYH589846 VIC589845:VID589846 VRY589845:VRZ589846 WBU589845:WBV589846 WLQ589845:WLR589846 WVM589845:WVN589846 JA655381:JB655382 SW655381:SX655382 ACS655381:ACT655382 AMO655381:AMP655382 AWK655381:AWL655382 BGG655381:BGH655382 BQC655381:BQD655382 BZY655381:BZZ655382 CJU655381:CJV655382 CTQ655381:CTR655382 DDM655381:DDN655382 DNI655381:DNJ655382 DXE655381:DXF655382 EHA655381:EHB655382 EQW655381:EQX655382 FAS655381:FAT655382 FKO655381:FKP655382 FUK655381:FUL655382 GEG655381:GEH655382 GOC655381:GOD655382 GXY655381:GXZ655382 HHU655381:HHV655382 HRQ655381:HRR655382 IBM655381:IBN655382 ILI655381:ILJ655382 IVE655381:IVF655382 JFA655381:JFB655382 JOW655381:JOX655382 JYS655381:JYT655382 KIO655381:KIP655382 KSK655381:KSL655382 LCG655381:LCH655382 LMC655381:LMD655382 LVY655381:LVZ655382 MFU655381:MFV655382 MPQ655381:MPR655382 MZM655381:MZN655382 NJI655381:NJJ655382 NTE655381:NTF655382 ODA655381:ODB655382 OMW655381:OMX655382 OWS655381:OWT655382 PGO655381:PGP655382 PQK655381:PQL655382 QAG655381:QAH655382 QKC655381:QKD655382 QTY655381:QTZ655382 RDU655381:RDV655382 RNQ655381:RNR655382 RXM655381:RXN655382 SHI655381:SHJ655382 SRE655381:SRF655382 TBA655381:TBB655382 TKW655381:TKX655382 TUS655381:TUT655382 UEO655381:UEP655382 UOK655381:UOL655382 UYG655381:UYH655382 VIC655381:VID655382 VRY655381:VRZ655382 WBU655381:WBV655382 WLQ655381:WLR655382 WVM655381:WVN655382 JA720917:JB720918 SW720917:SX720918 ACS720917:ACT720918 AMO720917:AMP720918 AWK720917:AWL720918 BGG720917:BGH720918 BQC720917:BQD720918 BZY720917:BZZ720918 CJU720917:CJV720918 CTQ720917:CTR720918 DDM720917:DDN720918 DNI720917:DNJ720918 DXE720917:DXF720918 EHA720917:EHB720918 EQW720917:EQX720918 FAS720917:FAT720918 FKO720917:FKP720918 FUK720917:FUL720918 GEG720917:GEH720918 GOC720917:GOD720918 GXY720917:GXZ720918 HHU720917:HHV720918 HRQ720917:HRR720918 IBM720917:IBN720918 ILI720917:ILJ720918 IVE720917:IVF720918 JFA720917:JFB720918 JOW720917:JOX720918 JYS720917:JYT720918 KIO720917:KIP720918 KSK720917:KSL720918 LCG720917:LCH720918 LMC720917:LMD720918 LVY720917:LVZ720918 MFU720917:MFV720918 MPQ720917:MPR720918 MZM720917:MZN720918 NJI720917:NJJ720918 NTE720917:NTF720918 ODA720917:ODB720918 OMW720917:OMX720918 OWS720917:OWT720918 PGO720917:PGP720918 PQK720917:PQL720918 QAG720917:QAH720918 QKC720917:QKD720918 QTY720917:QTZ720918 RDU720917:RDV720918 RNQ720917:RNR720918 RXM720917:RXN720918 SHI720917:SHJ720918 SRE720917:SRF720918 TBA720917:TBB720918 TKW720917:TKX720918 TUS720917:TUT720918 UEO720917:UEP720918 UOK720917:UOL720918 UYG720917:UYH720918 VIC720917:VID720918 VRY720917:VRZ720918 WBU720917:WBV720918 WLQ720917:WLR720918 WVM720917:WVN720918 JA786453:JB786454 SW786453:SX786454 ACS786453:ACT786454 AMO786453:AMP786454 AWK786453:AWL786454 BGG786453:BGH786454 BQC786453:BQD786454 BZY786453:BZZ786454 CJU786453:CJV786454 CTQ786453:CTR786454 DDM786453:DDN786454 DNI786453:DNJ786454 DXE786453:DXF786454 EHA786453:EHB786454 EQW786453:EQX786454 FAS786453:FAT786454 FKO786453:FKP786454 FUK786453:FUL786454 GEG786453:GEH786454 GOC786453:GOD786454 GXY786453:GXZ786454 HHU786453:HHV786454 HRQ786453:HRR786454 IBM786453:IBN786454 ILI786453:ILJ786454 IVE786453:IVF786454 JFA786453:JFB786454 JOW786453:JOX786454 JYS786453:JYT786454 KIO786453:KIP786454 KSK786453:KSL786454 LCG786453:LCH786454 LMC786453:LMD786454 LVY786453:LVZ786454 MFU786453:MFV786454 MPQ786453:MPR786454 MZM786453:MZN786454 NJI786453:NJJ786454 NTE786453:NTF786454 ODA786453:ODB786454 OMW786453:OMX786454 OWS786453:OWT786454 PGO786453:PGP786454 PQK786453:PQL786454 QAG786453:QAH786454 QKC786453:QKD786454 QTY786453:QTZ786454 RDU786453:RDV786454 RNQ786453:RNR786454 RXM786453:RXN786454 SHI786453:SHJ786454 SRE786453:SRF786454 TBA786453:TBB786454 TKW786453:TKX786454 TUS786453:TUT786454 UEO786453:UEP786454 UOK786453:UOL786454 UYG786453:UYH786454 VIC786453:VID786454 VRY786453:VRZ786454 WBU786453:WBV786454 WLQ786453:WLR786454 WVM786453:WVN786454 JA851989:JB851990 SW851989:SX851990 ACS851989:ACT851990 AMO851989:AMP851990 AWK851989:AWL851990 BGG851989:BGH851990 BQC851989:BQD851990 BZY851989:BZZ851990 CJU851989:CJV851990 CTQ851989:CTR851990 DDM851989:DDN851990 DNI851989:DNJ851990 DXE851989:DXF851990 EHA851989:EHB851990 EQW851989:EQX851990 FAS851989:FAT851990 FKO851989:FKP851990 FUK851989:FUL851990 GEG851989:GEH851990 GOC851989:GOD851990 GXY851989:GXZ851990 HHU851989:HHV851990 HRQ851989:HRR851990 IBM851989:IBN851990 ILI851989:ILJ851990 IVE851989:IVF851990 JFA851989:JFB851990 JOW851989:JOX851990 JYS851989:JYT851990 KIO851989:KIP851990 KSK851989:KSL851990 LCG851989:LCH851990 LMC851989:LMD851990 LVY851989:LVZ851990 MFU851989:MFV851990 MPQ851989:MPR851990 MZM851989:MZN851990 NJI851989:NJJ851990 NTE851989:NTF851990 ODA851989:ODB851990 OMW851989:OMX851990 OWS851989:OWT851990 PGO851989:PGP851990 PQK851989:PQL851990 QAG851989:QAH851990 QKC851989:QKD851990 QTY851989:QTZ851990 RDU851989:RDV851990 RNQ851989:RNR851990 RXM851989:RXN851990 SHI851989:SHJ851990 SRE851989:SRF851990 TBA851989:TBB851990 TKW851989:TKX851990 TUS851989:TUT851990 UEO851989:UEP851990 UOK851989:UOL851990 UYG851989:UYH851990 VIC851989:VID851990 VRY851989:VRZ851990 WBU851989:WBV851990 WLQ851989:WLR851990 WVM851989:WVN851990 JA917525:JB917526 SW917525:SX917526 ACS917525:ACT917526 AMO917525:AMP917526 AWK917525:AWL917526 BGG917525:BGH917526 BQC917525:BQD917526 BZY917525:BZZ917526 CJU917525:CJV917526 CTQ917525:CTR917526 DDM917525:DDN917526 DNI917525:DNJ917526 DXE917525:DXF917526 EHA917525:EHB917526 EQW917525:EQX917526 FAS917525:FAT917526 FKO917525:FKP917526 FUK917525:FUL917526 GEG917525:GEH917526 GOC917525:GOD917526 GXY917525:GXZ917526 HHU917525:HHV917526 HRQ917525:HRR917526 IBM917525:IBN917526 ILI917525:ILJ917526 IVE917525:IVF917526 JFA917525:JFB917526 JOW917525:JOX917526 JYS917525:JYT917526 KIO917525:KIP917526 KSK917525:KSL917526 LCG917525:LCH917526 LMC917525:LMD917526 LVY917525:LVZ917526 MFU917525:MFV917526 MPQ917525:MPR917526 MZM917525:MZN917526 NJI917525:NJJ917526 NTE917525:NTF917526 ODA917525:ODB917526 OMW917525:OMX917526 OWS917525:OWT917526 PGO917525:PGP917526 PQK917525:PQL917526 QAG917525:QAH917526 QKC917525:QKD917526 QTY917525:QTZ917526 RDU917525:RDV917526 RNQ917525:RNR917526 RXM917525:RXN917526 SHI917525:SHJ917526 SRE917525:SRF917526 TBA917525:TBB917526 TKW917525:TKX917526 TUS917525:TUT917526 UEO917525:UEP917526 UOK917525:UOL917526 UYG917525:UYH917526 VIC917525:VID917526 VRY917525:VRZ917526 WBU917525:WBV917526 WLQ917525:WLR917526 WVM917525:WVN917526 JA983061:JB983062 SW983061:SX983062 ACS983061:ACT983062 AMO983061:AMP983062 AWK983061:AWL983062 BGG983061:BGH983062 BQC983061:BQD983062 BZY983061:BZZ983062 CJU983061:CJV983062 CTQ983061:CTR983062 DDM983061:DDN983062 DNI983061:DNJ983062 DXE983061:DXF983062 EHA983061:EHB983062 EQW983061:EQX983062 FAS983061:FAT983062 FKO983061:FKP983062 FUK983061:FUL983062 GEG983061:GEH983062 GOC983061:GOD983062 GXY983061:GXZ983062 HHU983061:HHV983062 HRQ983061:HRR983062 IBM983061:IBN983062 ILI983061:ILJ983062 IVE983061:IVF983062 JFA983061:JFB983062 JOW983061:JOX983062 JYS983061:JYT983062 KIO983061:KIP983062 KSK983061:KSL983062 LCG983061:LCH983062 LMC983061:LMD983062 LVY983061:LVZ983062 MFU983061:MFV983062 MPQ983061:MPR983062 MZM983061:MZN983062 NJI983061:NJJ983062 NTE983061:NTF983062 ODA983061:ODB983062 OMW983061:OMX983062 OWS983061:OWT983062 PGO983061:PGP983062 PQK983061:PQL983062 QAG983061:QAH983062 QKC983061:QKD983062 QTY983061:QTZ983062 RDU983061:RDV983062 RNQ983061:RNR983062 RXM983061:RXN983062 SHI983061:SHJ983062 SRE983061:SRF983062 TBA983061:TBB983062 TKW983061:TKX983062 TUS983061:TUT983062 UEO983061:UEP983062 UOK983061:UOL983062 UYG983061:UYH983062 VIC983061:VID983062 VRY983061:VRZ983062 WBU983061:WBV983062 WLQ983061:WLR983062 F983057:F983058 C983061:E983062 F917521:F917522 C917525:E917526 F851985:F851986 C851989:E851990 F786449:F786450 C786453:E786454 F720913:F720914 C720917:E720918 F655377:F655378 C655381:E655382 F589841:F589842 C589845:E589846 F524305:F524306 C524309:E524310 F458769:F458770 C458773:E458774 F393233:F393234 C393237:E393238 F327697:F327698 C327701:E327702 F262161:F262162 C262165:E262166 F196625:F196626 C196629:E196630 F131089:F131090 C131093:E131094 F65553:F65554 C65557:E65558">
      <formula1>"面積割で按分,均等割で按分,その他"</formula1>
    </dataValidation>
    <dataValidation type="list" allowBlank="1" showInputMessage="1" showErrorMessage="1" promptTitle="プルダウン" prompt="リストから選択" sqref="WVM983046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C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C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C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C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C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C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C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C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C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C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C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C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C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C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C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formula1>集落協定名</formula1>
    </dataValidation>
    <dataValidation imeMode="hiragana" allowBlank="1" showInputMessage="1" showErrorMessage="1" sqref="C65550:C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C131086:C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C196622:C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C262158:C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C327694:C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C393230:C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C458766:C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C524302:C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C589838:C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C655374:C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C720910:C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C786446:C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C851982:C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C917518:C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C983054:C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WVM13:WVM15 WLQ13:WLQ15 WBU13:WBU15 VRY13:VRY15 VIC13:VIC15 UYG13:UYG15 UOK13:UOK15 UEO13:UEO15 TUS13:TUS15 TKW13:TKW15 TBA13:TBA15 SRE13:SRE15 SHI13:SHI15 RXM13:RXM15 RNQ13:RNQ15 RDU13:RDU15 QTY13:QTY15 QKC13:QKC15 QAG13:QAG15 PQK13:PQK15 PGO13:PGO15 OWS13:OWS15 OMW13:OMW15 ODA13:ODA15 NTE13:NTE15 NJI13:NJI15 MZM13:MZM15 MPQ13:MPQ15 MFU13:MFU15 LVY13:LVY15 LMC13:LMC15 LCG13:LCG15 KSK13:KSK15 KIO13:KIO15 JYS13:JYS15 JOW13:JOW15 JFA13:JFA15 IVE13:IVE15 ILI13:ILI15 IBM13:IBM15 HRQ13:HRQ15 HHU13:HHU15 GXY13:GXY15 GOC13:GOC15 GEG13:GEG15 FUK13:FUK15 FKO13:FKO15 FAS13:FAS15 EQW13:EQW15 EHA13:EHA15 DXE13:DXE15 DNI13:DNI15 DDM13:DDM15 CTQ13:CTQ15 CJU13:CJU15 BZY13:BZY15 BQC13:BQC15 BGG13:BGG15 AWK13:AWK15 AMO13:AMO15 ACS13:ACS15 SW13:SW15 JA13:JA15 C13 C15"/>
    <dataValidation imeMode="off" allowBlank="1" showInputMessage="1" showErrorMessage="1" sqref="B65550:B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B131086:B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B196622:B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B262158:B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B327694:B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B393230:B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B458766:B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B524302:B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B589838:B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B655374:B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B720910:B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B786446:B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B851982:B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B917518:B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B983054:B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B20:B22 IZ20:IZ22 SV20:SV22 ACR20:ACR22 AMN20:AMN22 AWJ20:AWJ22 BGF20:BGF22 BQB20:BQB22 BZX20:BZX22 CJT20:CJT22 CTP20:CTP22 DDL20:DDL22 DNH20:DNH22 DXD20:DXD22 EGZ20:EGZ22 EQV20:EQV22 FAR20:FAR22 FKN20:FKN22 FUJ20:FUJ22 GEF20:GEF22 GOB20:GOB22 GXX20:GXX22 HHT20:HHT22 HRP20:HRP22 IBL20:IBL22 ILH20:ILH22 IVD20:IVD22 JEZ20:JEZ22 JOV20:JOV22 JYR20:JYR22 KIN20:KIN22 KSJ20:KSJ22 LCF20:LCF22 LMB20:LMB22 LVX20:LVX22 MFT20:MFT22 MPP20:MPP22 MZL20:MZL22 NJH20:NJH22 NTD20:NTD22 OCZ20:OCZ22 OMV20:OMV22 OWR20:OWR22 PGN20:PGN22 PQJ20:PQJ22 QAF20:QAF22 QKB20:QKB22 QTX20:QTX22 RDT20:RDT22 RNP20:RNP22 RXL20:RXL22 SHH20:SHH22 SRD20:SRD22 TAZ20:TAZ22 TKV20:TKV22 TUR20:TUR22 UEN20:UEN22 UOJ20:UOJ22 UYF20:UYF22 VIB20:VIB22 VRX20:VRX22 WBT20:WBT22 WLP20:WLP22 WVL20:WVL22 B65557:B65559 IZ65557:IZ65559 SV65557:SV65559 ACR65557:ACR65559 AMN65557:AMN65559 AWJ65557:AWJ65559 BGF65557:BGF65559 BQB65557:BQB65559 BZX65557:BZX65559 CJT65557:CJT65559 CTP65557:CTP65559 DDL65557:DDL65559 DNH65557:DNH65559 DXD65557:DXD65559 EGZ65557:EGZ65559 EQV65557:EQV65559 FAR65557:FAR65559 FKN65557:FKN65559 FUJ65557:FUJ65559 GEF65557:GEF65559 GOB65557:GOB65559 GXX65557:GXX65559 HHT65557:HHT65559 HRP65557:HRP65559 IBL65557:IBL65559 ILH65557:ILH65559 IVD65557:IVD65559 JEZ65557:JEZ65559 JOV65557:JOV65559 JYR65557:JYR65559 KIN65557:KIN65559 KSJ65557:KSJ65559 LCF65557:LCF65559 LMB65557:LMB65559 LVX65557:LVX65559 MFT65557:MFT65559 MPP65557:MPP65559 MZL65557:MZL65559 NJH65557:NJH65559 NTD65557:NTD65559 OCZ65557:OCZ65559 OMV65557:OMV65559 OWR65557:OWR65559 PGN65557:PGN65559 PQJ65557:PQJ65559 QAF65557:QAF65559 QKB65557:QKB65559 QTX65557:QTX65559 RDT65557:RDT65559 RNP65557:RNP65559 RXL65557:RXL65559 SHH65557:SHH65559 SRD65557:SRD65559 TAZ65557:TAZ65559 TKV65557:TKV65559 TUR65557:TUR65559 UEN65557:UEN65559 UOJ65557:UOJ65559 UYF65557:UYF65559 VIB65557:VIB65559 VRX65557:VRX65559 WBT65557:WBT65559 WLP65557:WLP65559 WVL65557:WVL65559 B131093:B131095 IZ131093:IZ131095 SV131093:SV131095 ACR131093:ACR131095 AMN131093:AMN131095 AWJ131093:AWJ131095 BGF131093:BGF131095 BQB131093:BQB131095 BZX131093:BZX131095 CJT131093:CJT131095 CTP131093:CTP131095 DDL131093:DDL131095 DNH131093:DNH131095 DXD131093:DXD131095 EGZ131093:EGZ131095 EQV131093:EQV131095 FAR131093:FAR131095 FKN131093:FKN131095 FUJ131093:FUJ131095 GEF131093:GEF131095 GOB131093:GOB131095 GXX131093:GXX131095 HHT131093:HHT131095 HRP131093:HRP131095 IBL131093:IBL131095 ILH131093:ILH131095 IVD131093:IVD131095 JEZ131093:JEZ131095 JOV131093:JOV131095 JYR131093:JYR131095 KIN131093:KIN131095 KSJ131093:KSJ131095 LCF131093:LCF131095 LMB131093:LMB131095 LVX131093:LVX131095 MFT131093:MFT131095 MPP131093:MPP131095 MZL131093:MZL131095 NJH131093:NJH131095 NTD131093:NTD131095 OCZ131093:OCZ131095 OMV131093:OMV131095 OWR131093:OWR131095 PGN131093:PGN131095 PQJ131093:PQJ131095 QAF131093:QAF131095 QKB131093:QKB131095 QTX131093:QTX131095 RDT131093:RDT131095 RNP131093:RNP131095 RXL131093:RXL131095 SHH131093:SHH131095 SRD131093:SRD131095 TAZ131093:TAZ131095 TKV131093:TKV131095 TUR131093:TUR131095 UEN131093:UEN131095 UOJ131093:UOJ131095 UYF131093:UYF131095 VIB131093:VIB131095 VRX131093:VRX131095 WBT131093:WBT131095 WLP131093:WLP131095 WVL131093:WVL131095 B196629:B196631 IZ196629:IZ196631 SV196629:SV196631 ACR196629:ACR196631 AMN196629:AMN196631 AWJ196629:AWJ196631 BGF196629:BGF196631 BQB196629:BQB196631 BZX196629:BZX196631 CJT196629:CJT196631 CTP196629:CTP196631 DDL196629:DDL196631 DNH196629:DNH196631 DXD196629:DXD196631 EGZ196629:EGZ196631 EQV196629:EQV196631 FAR196629:FAR196631 FKN196629:FKN196631 FUJ196629:FUJ196631 GEF196629:GEF196631 GOB196629:GOB196631 GXX196629:GXX196631 HHT196629:HHT196631 HRP196629:HRP196631 IBL196629:IBL196631 ILH196629:ILH196631 IVD196629:IVD196631 JEZ196629:JEZ196631 JOV196629:JOV196631 JYR196629:JYR196631 KIN196629:KIN196631 KSJ196629:KSJ196631 LCF196629:LCF196631 LMB196629:LMB196631 LVX196629:LVX196631 MFT196629:MFT196631 MPP196629:MPP196631 MZL196629:MZL196631 NJH196629:NJH196631 NTD196629:NTD196631 OCZ196629:OCZ196631 OMV196629:OMV196631 OWR196629:OWR196631 PGN196629:PGN196631 PQJ196629:PQJ196631 QAF196629:QAF196631 QKB196629:QKB196631 QTX196629:QTX196631 RDT196629:RDT196631 RNP196629:RNP196631 RXL196629:RXL196631 SHH196629:SHH196631 SRD196629:SRD196631 TAZ196629:TAZ196631 TKV196629:TKV196631 TUR196629:TUR196631 UEN196629:UEN196631 UOJ196629:UOJ196631 UYF196629:UYF196631 VIB196629:VIB196631 VRX196629:VRX196631 WBT196629:WBT196631 WLP196629:WLP196631 WVL196629:WVL196631 B262165:B262167 IZ262165:IZ262167 SV262165:SV262167 ACR262165:ACR262167 AMN262165:AMN262167 AWJ262165:AWJ262167 BGF262165:BGF262167 BQB262165:BQB262167 BZX262165:BZX262167 CJT262165:CJT262167 CTP262165:CTP262167 DDL262165:DDL262167 DNH262165:DNH262167 DXD262165:DXD262167 EGZ262165:EGZ262167 EQV262165:EQV262167 FAR262165:FAR262167 FKN262165:FKN262167 FUJ262165:FUJ262167 GEF262165:GEF262167 GOB262165:GOB262167 GXX262165:GXX262167 HHT262165:HHT262167 HRP262165:HRP262167 IBL262165:IBL262167 ILH262165:ILH262167 IVD262165:IVD262167 JEZ262165:JEZ262167 JOV262165:JOV262167 JYR262165:JYR262167 KIN262165:KIN262167 KSJ262165:KSJ262167 LCF262165:LCF262167 LMB262165:LMB262167 LVX262165:LVX262167 MFT262165:MFT262167 MPP262165:MPP262167 MZL262165:MZL262167 NJH262165:NJH262167 NTD262165:NTD262167 OCZ262165:OCZ262167 OMV262165:OMV262167 OWR262165:OWR262167 PGN262165:PGN262167 PQJ262165:PQJ262167 QAF262165:QAF262167 QKB262165:QKB262167 QTX262165:QTX262167 RDT262165:RDT262167 RNP262165:RNP262167 RXL262165:RXL262167 SHH262165:SHH262167 SRD262165:SRD262167 TAZ262165:TAZ262167 TKV262165:TKV262167 TUR262165:TUR262167 UEN262165:UEN262167 UOJ262165:UOJ262167 UYF262165:UYF262167 VIB262165:VIB262167 VRX262165:VRX262167 WBT262165:WBT262167 WLP262165:WLP262167 WVL262165:WVL262167 B327701:B327703 IZ327701:IZ327703 SV327701:SV327703 ACR327701:ACR327703 AMN327701:AMN327703 AWJ327701:AWJ327703 BGF327701:BGF327703 BQB327701:BQB327703 BZX327701:BZX327703 CJT327701:CJT327703 CTP327701:CTP327703 DDL327701:DDL327703 DNH327701:DNH327703 DXD327701:DXD327703 EGZ327701:EGZ327703 EQV327701:EQV327703 FAR327701:FAR327703 FKN327701:FKN327703 FUJ327701:FUJ327703 GEF327701:GEF327703 GOB327701:GOB327703 GXX327701:GXX327703 HHT327701:HHT327703 HRP327701:HRP327703 IBL327701:IBL327703 ILH327701:ILH327703 IVD327701:IVD327703 JEZ327701:JEZ327703 JOV327701:JOV327703 JYR327701:JYR327703 KIN327701:KIN327703 KSJ327701:KSJ327703 LCF327701:LCF327703 LMB327701:LMB327703 LVX327701:LVX327703 MFT327701:MFT327703 MPP327701:MPP327703 MZL327701:MZL327703 NJH327701:NJH327703 NTD327701:NTD327703 OCZ327701:OCZ327703 OMV327701:OMV327703 OWR327701:OWR327703 PGN327701:PGN327703 PQJ327701:PQJ327703 QAF327701:QAF327703 QKB327701:QKB327703 QTX327701:QTX327703 RDT327701:RDT327703 RNP327701:RNP327703 RXL327701:RXL327703 SHH327701:SHH327703 SRD327701:SRD327703 TAZ327701:TAZ327703 TKV327701:TKV327703 TUR327701:TUR327703 UEN327701:UEN327703 UOJ327701:UOJ327703 UYF327701:UYF327703 VIB327701:VIB327703 VRX327701:VRX327703 WBT327701:WBT327703 WLP327701:WLP327703 WVL327701:WVL327703 B393237:B393239 IZ393237:IZ393239 SV393237:SV393239 ACR393237:ACR393239 AMN393237:AMN393239 AWJ393237:AWJ393239 BGF393237:BGF393239 BQB393237:BQB393239 BZX393237:BZX393239 CJT393237:CJT393239 CTP393237:CTP393239 DDL393237:DDL393239 DNH393237:DNH393239 DXD393237:DXD393239 EGZ393237:EGZ393239 EQV393237:EQV393239 FAR393237:FAR393239 FKN393237:FKN393239 FUJ393237:FUJ393239 GEF393237:GEF393239 GOB393237:GOB393239 GXX393237:GXX393239 HHT393237:HHT393239 HRP393237:HRP393239 IBL393237:IBL393239 ILH393237:ILH393239 IVD393237:IVD393239 JEZ393237:JEZ393239 JOV393237:JOV393239 JYR393237:JYR393239 KIN393237:KIN393239 KSJ393237:KSJ393239 LCF393237:LCF393239 LMB393237:LMB393239 LVX393237:LVX393239 MFT393237:MFT393239 MPP393237:MPP393239 MZL393237:MZL393239 NJH393237:NJH393239 NTD393237:NTD393239 OCZ393237:OCZ393239 OMV393237:OMV393239 OWR393237:OWR393239 PGN393237:PGN393239 PQJ393237:PQJ393239 QAF393237:QAF393239 QKB393237:QKB393239 QTX393237:QTX393239 RDT393237:RDT393239 RNP393237:RNP393239 RXL393237:RXL393239 SHH393237:SHH393239 SRD393237:SRD393239 TAZ393237:TAZ393239 TKV393237:TKV393239 TUR393237:TUR393239 UEN393237:UEN393239 UOJ393237:UOJ393239 UYF393237:UYF393239 VIB393237:VIB393239 VRX393237:VRX393239 WBT393237:WBT393239 WLP393237:WLP393239 WVL393237:WVL393239 B458773:B458775 IZ458773:IZ458775 SV458773:SV458775 ACR458773:ACR458775 AMN458773:AMN458775 AWJ458773:AWJ458775 BGF458773:BGF458775 BQB458773:BQB458775 BZX458773:BZX458775 CJT458773:CJT458775 CTP458773:CTP458775 DDL458773:DDL458775 DNH458773:DNH458775 DXD458773:DXD458775 EGZ458773:EGZ458775 EQV458773:EQV458775 FAR458773:FAR458775 FKN458773:FKN458775 FUJ458773:FUJ458775 GEF458773:GEF458775 GOB458773:GOB458775 GXX458773:GXX458775 HHT458773:HHT458775 HRP458773:HRP458775 IBL458773:IBL458775 ILH458773:ILH458775 IVD458773:IVD458775 JEZ458773:JEZ458775 JOV458773:JOV458775 JYR458773:JYR458775 KIN458773:KIN458775 KSJ458773:KSJ458775 LCF458773:LCF458775 LMB458773:LMB458775 LVX458773:LVX458775 MFT458773:MFT458775 MPP458773:MPP458775 MZL458773:MZL458775 NJH458773:NJH458775 NTD458773:NTD458775 OCZ458773:OCZ458775 OMV458773:OMV458775 OWR458773:OWR458775 PGN458773:PGN458775 PQJ458773:PQJ458775 QAF458773:QAF458775 QKB458773:QKB458775 QTX458773:QTX458775 RDT458773:RDT458775 RNP458773:RNP458775 RXL458773:RXL458775 SHH458773:SHH458775 SRD458773:SRD458775 TAZ458773:TAZ458775 TKV458773:TKV458775 TUR458773:TUR458775 UEN458773:UEN458775 UOJ458773:UOJ458775 UYF458773:UYF458775 VIB458773:VIB458775 VRX458773:VRX458775 WBT458773:WBT458775 WLP458773:WLP458775 WVL458773:WVL458775 B524309:B524311 IZ524309:IZ524311 SV524309:SV524311 ACR524309:ACR524311 AMN524309:AMN524311 AWJ524309:AWJ524311 BGF524309:BGF524311 BQB524309:BQB524311 BZX524309:BZX524311 CJT524309:CJT524311 CTP524309:CTP524311 DDL524309:DDL524311 DNH524309:DNH524311 DXD524309:DXD524311 EGZ524309:EGZ524311 EQV524309:EQV524311 FAR524309:FAR524311 FKN524309:FKN524311 FUJ524309:FUJ524311 GEF524309:GEF524311 GOB524309:GOB524311 GXX524309:GXX524311 HHT524309:HHT524311 HRP524309:HRP524311 IBL524309:IBL524311 ILH524309:ILH524311 IVD524309:IVD524311 JEZ524309:JEZ524311 JOV524309:JOV524311 JYR524309:JYR524311 KIN524309:KIN524311 KSJ524309:KSJ524311 LCF524309:LCF524311 LMB524309:LMB524311 LVX524309:LVX524311 MFT524309:MFT524311 MPP524309:MPP524311 MZL524309:MZL524311 NJH524309:NJH524311 NTD524309:NTD524311 OCZ524309:OCZ524311 OMV524309:OMV524311 OWR524309:OWR524311 PGN524309:PGN524311 PQJ524309:PQJ524311 QAF524309:QAF524311 QKB524309:QKB524311 QTX524309:QTX524311 RDT524309:RDT524311 RNP524309:RNP524311 RXL524309:RXL524311 SHH524309:SHH524311 SRD524309:SRD524311 TAZ524309:TAZ524311 TKV524309:TKV524311 TUR524309:TUR524311 UEN524309:UEN524311 UOJ524309:UOJ524311 UYF524309:UYF524311 VIB524309:VIB524311 VRX524309:VRX524311 WBT524309:WBT524311 WLP524309:WLP524311 WVL524309:WVL524311 B589845:B589847 IZ589845:IZ589847 SV589845:SV589847 ACR589845:ACR589847 AMN589845:AMN589847 AWJ589845:AWJ589847 BGF589845:BGF589847 BQB589845:BQB589847 BZX589845:BZX589847 CJT589845:CJT589847 CTP589845:CTP589847 DDL589845:DDL589847 DNH589845:DNH589847 DXD589845:DXD589847 EGZ589845:EGZ589847 EQV589845:EQV589847 FAR589845:FAR589847 FKN589845:FKN589847 FUJ589845:FUJ589847 GEF589845:GEF589847 GOB589845:GOB589847 GXX589845:GXX589847 HHT589845:HHT589847 HRP589845:HRP589847 IBL589845:IBL589847 ILH589845:ILH589847 IVD589845:IVD589847 JEZ589845:JEZ589847 JOV589845:JOV589847 JYR589845:JYR589847 KIN589845:KIN589847 KSJ589845:KSJ589847 LCF589845:LCF589847 LMB589845:LMB589847 LVX589845:LVX589847 MFT589845:MFT589847 MPP589845:MPP589847 MZL589845:MZL589847 NJH589845:NJH589847 NTD589845:NTD589847 OCZ589845:OCZ589847 OMV589845:OMV589847 OWR589845:OWR589847 PGN589845:PGN589847 PQJ589845:PQJ589847 QAF589845:QAF589847 QKB589845:QKB589847 QTX589845:QTX589847 RDT589845:RDT589847 RNP589845:RNP589847 RXL589845:RXL589847 SHH589845:SHH589847 SRD589845:SRD589847 TAZ589845:TAZ589847 TKV589845:TKV589847 TUR589845:TUR589847 UEN589845:UEN589847 UOJ589845:UOJ589847 UYF589845:UYF589847 VIB589845:VIB589847 VRX589845:VRX589847 WBT589845:WBT589847 WLP589845:WLP589847 WVL589845:WVL589847 B655381:B655383 IZ655381:IZ655383 SV655381:SV655383 ACR655381:ACR655383 AMN655381:AMN655383 AWJ655381:AWJ655383 BGF655381:BGF655383 BQB655381:BQB655383 BZX655381:BZX655383 CJT655381:CJT655383 CTP655381:CTP655383 DDL655381:DDL655383 DNH655381:DNH655383 DXD655381:DXD655383 EGZ655381:EGZ655383 EQV655381:EQV655383 FAR655381:FAR655383 FKN655381:FKN655383 FUJ655381:FUJ655383 GEF655381:GEF655383 GOB655381:GOB655383 GXX655381:GXX655383 HHT655381:HHT655383 HRP655381:HRP655383 IBL655381:IBL655383 ILH655381:ILH655383 IVD655381:IVD655383 JEZ655381:JEZ655383 JOV655381:JOV655383 JYR655381:JYR655383 KIN655381:KIN655383 KSJ655381:KSJ655383 LCF655381:LCF655383 LMB655381:LMB655383 LVX655381:LVX655383 MFT655381:MFT655383 MPP655381:MPP655383 MZL655381:MZL655383 NJH655381:NJH655383 NTD655381:NTD655383 OCZ655381:OCZ655383 OMV655381:OMV655383 OWR655381:OWR655383 PGN655381:PGN655383 PQJ655381:PQJ655383 QAF655381:QAF655383 QKB655381:QKB655383 QTX655381:QTX655383 RDT655381:RDT655383 RNP655381:RNP655383 RXL655381:RXL655383 SHH655381:SHH655383 SRD655381:SRD655383 TAZ655381:TAZ655383 TKV655381:TKV655383 TUR655381:TUR655383 UEN655381:UEN655383 UOJ655381:UOJ655383 UYF655381:UYF655383 VIB655381:VIB655383 VRX655381:VRX655383 WBT655381:WBT655383 WLP655381:WLP655383 WVL655381:WVL655383 B720917:B720919 IZ720917:IZ720919 SV720917:SV720919 ACR720917:ACR720919 AMN720917:AMN720919 AWJ720917:AWJ720919 BGF720917:BGF720919 BQB720917:BQB720919 BZX720917:BZX720919 CJT720917:CJT720919 CTP720917:CTP720919 DDL720917:DDL720919 DNH720917:DNH720919 DXD720917:DXD720919 EGZ720917:EGZ720919 EQV720917:EQV720919 FAR720917:FAR720919 FKN720917:FKN720919 FUJ720917:FUJ720919 GEF720917:GEF720919 GOB720917:GOB720919 GXX720917:GXX720919 HHT720917:HHT720919 HRP720917:HRP720919 IBL720917:IBL720919 ILH720917:ILH720919 IVD720917:IVD720919 JEZ720917:JEZ720919 JOV720917:JOV720919 JYR720917:JYR720919 KIN720917:KIN720919 KSJ720917:KSJ720919 LCF720917:LCF720919 LMB720917:LMB720919 LVX720917:LVX720919 MFT720917:MFT720919 MPP720917:MPP720919 MZL720917:MZL720919 NJH720917:NJH720919 NTD720917:NTD720919 OCZ720917:OCZ720919 OMV720917:OMV720919 OWR720917:OWR720919 PGN720917:PGN720919 PQJ720917:PQJ720919 QAF720917:QAF720919 QKB720917:QKB720919 QTX720917:QTX720919 RDT720917:RDT720919 RNP720917:RNP720919 RXL720917:RXL720919 SHH720917:SHH720919 SRD720917:SRD720919 TAZ720917:TAZ720919 TKV720917:TKV720919 TUR720917:TUR720919 UEN720917:UEN720919 UOJ720917:UOJ720919 UYF720917:UYF720919 VIB720917:VIB720919 VRX720917:VRX720919 WBT720917:WBT720919 WLP720917:WLP720919 WVL720917:WVL720919 B786453:B786455 IZ786453:IZ786455 SV786453:SV786455 ACR786453:ACR786455 AMN786453:AMN786455 AWJ786453:AWJ786455 BGF786453:BGF786455 BQB786453:BQB786455 BZX786453:BZX786455 CJT786453:CJT786455 CTP786453:CTP786455 DDL786453:DDL786455 DNH786453:DNH786455 DXD786453:DXD786455 EGZ786453:EGZ786455 EQV786453:EQV786455 FAR786453:FAR786455 FKN786453:FKN786455 FUJ786453:FUJ786455 GEF786453:GEF786455 GOB786453:GOB786455 GXX786453:GXX786455 HHT786453:HHT786455 HRP786453:HRP786455 IBL786453:IBL786455 ILH786453:ILH786455 IVD786453:IVD786455 JEZ786453:JEZ786455 JOV786453:JOV786455 JYR786453:JYR786455 KIN786453:KIN786455 KSJ786453:KSJ786455 LCF786453:LCF786455 LMB786453:LMB786455 LVX786453:LVX786455 MFT786453:MFT786455 MPP786453:MPP786455 MZL786453:MZL786455 NJH786453:NJH786455 NTD786453:NTD786455 OCZ786453:OCZ786455 OMV786453:OMV786455 OWR786453:OWR786455 PGN786453:PGN786455 PQJ786453:PQJ786455 QAF786453:QAF786455 QKB786453:QKB786455 QTX786453:QTX786455 RDT786453:RDT786455 RNP786453:RNP786455 RXL786453:RXL786455 SHH786453:SHH786455 SRD786453:SRD786455 TAZ786453:TAZ786455 TKV786453:TKV786455 TUR786453:TUR786455 UEN786453:UEN786455 UOJ786453:UOJ786455 UYF786453:UYF786455 VIB786453:VIB786455 VRX786453:VRX786455 WBT786453:WBT786455 WLP786453:WLP786455 WVL786453:WVL786455 B851989:B851991 IZ851989:IZ851991 SV851989:SV851991 ACR851989:ACR851991 AMN851989:AMN851991 AWJ851989:AWJ851991 BGF851989:BGF851991 BQB851989:BQB851991 BZX851989:BZX851991 CJT851989:CJT851991 CTP851989:CTP851991 DDL851989:DDL851991 DNH851989:DNH851991 DXD851989:DXD851991 EGZ851989:EGZ851991 EQV851989:EQV851991 FAR851989:FAR851991 FKN851989:FKN851991 FUJ851989:FUJ851991 GEF851989:GEF851991 GOB851989:GOB851991 GXX851989:GXX851991 HHT851989:HHT851991 HRP851989:HRP851991 IBL851989:IBL851991 ILH851989:ILH851991 IVD851989:IVD851991 JEZ851989:JEZ851991 JOV851989:JOV851991 JYR851989:JYR851991 KIN851989:KIN851991 KSJ851989:KSJ851991 LCF851989:LCF851991 LMB851989:LMB851991 LVX851989:LVX851991 MFT851989:MFT851991 MPP851989:MPP851991 MZL851989:MZL851991 NJH851989:NJH851991 NTD851989:NTD851991 OCZ851989:OCZ851991 OMV851989:OMV851991 OWR851989:OWR851991 PGN851989:PGN851991 PQJ851989:PQJ851991 QAF851989:QAF851991 QKB851989:QKB851991 QTX851989:QTX851991 RDT851989:RDT851991 RNP851989:RNP851991 RXL851989:RXL851991 SHH851989:SHH851991 SRD851989:SRD851991 TAZ851989:TAZ851991 TKV851989:TKV851991 TUR851989:TUR851991 UEN851989:UEN851991 UOJ851989:UOJ851991 UYF851989:UYF851991 VIB851989:VIB851991 VRX851989:VRX851991 WBT851989:WBT851991 WLP851989:WLP851991 WVL851989:WVL851991 B917525:B917527 IZ917525:IZ917527 SV917525:SV917527 ACR917525:ACR917527 AMN917525:AMN917527 AWJ917525:AWJ917527 BGF917525:BGF917527 BQB917525:BQB917527 BZX917525:BZX917527 CJT917525:CJT917527 CTP917525:CTP917527 DDL917525:DDL917527 DNH917525:DNH917527 DXD917525:DXD917527 EGZ917525:EGZ917527 EQV917525:EQV917527 FAR917525:FAR917527 FKN917525:FKN917527 FUJ917525:FUJ917527 GEF917525:GEF917527 GOB917525:GOB917527 GXX917525:GXX917527 HHT917525:HHT917527 HRP917525:HRP917527 IBL917525:IBL917527 ILH917525:ILH917527 IVD917525:IVD917527 JEZ917525:JEZ917527 JOV917525:JOV917527 JYR917525:JYR917527 KIN917525:KIN917527 KSJ917525:KSJ917527 LCF917525:LCF917527 LMB917525:LMB917527 LVX917525:LVX917527 MFT917525:MFT917527 MPP917525:MPP917527 MZL917525:MZL917527 NJH917525:NJH917527 NTD917525:NTD917527 OCZ917525:OCZ917527 OMV917525:OMV917527 OWR917525:OWR917527 PGN917525:PGN917527 PQJ917525:PQJ917527 QAF917525:QAF917527 QKB917525:QKB917527 QTX917525:QTX917527 RDT917525:RDT917527 RNP917525:RNP917527 RXL917525:RXL917527 SHH917525:SHH917527 SRD917525:SRD917527 TAZ917525:TAZ917527 TKV917525:TKV917527 TUR917525:TUR917527 UEN917525:UEN917527 UOJ917525:UOJ917527 UYF917525:UYF917527 VIB917525:VIB917527 VRX917525:VRX917527 WBT917525:WBT917527 WLP917525:WLP917527 WVL917525:WVL917527 B983061:B983063 IZ983061:IZ983063 SV983061:SV983063 ACR983061:ACR983063 AMN983061:AMN983063 AWJ983061:AWJ983063 BGF983061:BGF983063 BQB983061:BQB983063 BZX983061:BZX983063 CJT983061:CJT983063 CTP983061:CTP983063 DDL983061:DDL983063 DNH983061:DNH983063 DXD983061:DXD983063 EGZ983061:EGZ983063 EQV983061:EQV983063 FAR983061:FAR983063 FKN983061:FKN983063 FUJ983061:FUJ983063 GEF983061:GEF983063 GOB983061:GOB983063 GXX983061:GXX983063 HHT983061:HHT983063 HRP983061:HRP983063 IBL983061:IBL983063 ILH983061:ILH983063 IVD983061:IVD983063 JEZ983061:JEZ983063 JOV983061:JOV983063 JYR983061:JYR983063 KIN983061:KIN983063 KSJ983061:KSJ983063 LCF983061:LCF983063 LMB983061:LMB983063 LVX983061:LVX983063 MFT983061:MFT983063 MPP983061:MPP983063 MZL983061:MZL983063 NJH983061:NJH983063 NTD983061:NTD983063 OCZ983061:OCZ983063 OMV983061:OMV983063 OWR983061:OWR983063 PGN983061:PGN983063 PQJ983061:PQJ983063 QAF983061:QAF983063 QKB983061:QKB983063 QTX983061:QTX983063 RDT983061:RDT983063 RNP983061:RNP983063 RXL983061:RXL983063 SHH983061:SHH983063 SRD983061:SRD983063 TAZ983061:TAZ983063 TKV983061:TKV983063 TUR983061:TUR983063 UEN983061:UEN983063 UOJ983061:UOJ983063 UYF983061:UYF983063 VIB983061:VIB983063 VRX983061:VRX983063 WBT983061:WBT983063 WLP983061:WLP983063 WVL983061:WVL983063 IZ13:IZ15 B65563:B65578 IZ65563:IZ65578 SV65563:SV65578 ACR65563:ACR65578 AMN65563:AMN65578 AWJ65563:AWJ65578 BGF65563:BGF65578 BQB65563:BQB65578 BZX65563:BZX65578 CJT65563:CJT65578 CTP65563:CTP65578 DDL65563:DDL65578 DNH65563:DNH65578 DXD65563:DXD65578 EGZ65563:EGZ65578 EQV65563:EQV65578 FAR65563:FAR65578 FKN65563:FKN65578 FUJ65563:FUJ65578 GEF65563:GEF65578 GOB65563:GOB65578 GXX65563:GXX65578 HHT65563:HHT65578 HRP65563:HRP65578 IBL65563:IBL65578 ILH65563:ILH65578 IVD65563:IVD65578 JEZ65563:JEZ65578 JOV65563:JOV65578 JYR65563:JYR65578 KIN65563:KIN65578 KSJ65563:KSJ65578 LCF65563:LCF65578 LMB65563:LMB65578 LVX65563:LVX65578 MFT65563:MFT65578 MPP65563:MPP65578 MZL65563:MZL65578 NJH65563:NJH65578 NTD65563:NTD65578 OCZ65563:OCZ65578 OMV65563:OMV65578 OWR65563:OWR65578 PGN65563:PGN65578 PQJ65563:PQJ65578 QAF65563:QAF65578 QKB65563:QKB65578 QTX65563:QTX65578 RDT65563:RDT65578 RNP65563:RNP65578 RXL65563:RXL65578 SHH65563:SHH65578 SRD65563:SRD65578 TAZ65563:TAZ65578 TKV65563:TKV65578 TUR65563:TUR65578 UEN65563:UEN65578 UOJ65563:UOJ65578 UYF65563:UYF65578 VIB65563:VIB65578 VRX65563:VRX65578 WBT65563:WBT65578 WLP65563:WLP65578 WVL65563:WVL65578 B131099:B131114 IZ131099:IZ131114 SV131099:SV131114 ACR131099:ACR131114 AMN131099:AMN131114 AWJ131099:AWJ131114 BGF131099:BGF131114 BQB131099:BQB131114 BZX131099:BZX131114 CJT131099:CJT131114 CTP131099:CTP131114 DDL131099:DDL131114 DNH131099:DNH131114 DXD131099:DXD131114 EGZ131099:EGZ131114 EQV131099:EQV131114 FAR131099:FAR131114 FKN131099:FKN131114 FUJ131099:FUJ131114 GEF131099:GEF131114 GOB131099:GOB131114 GXX131099:GXX131114 HHT131099:HHT131114 HRP131099:HRP131114 IBL131099:IBL131114 ILH131099:ILH131114 IVD131099:IVD131114 JEZ131099:JEZ131114 JOV131099:JOV131114 JYR131099:JYR131114 KIN131099:KIN131114 KSJ131099:KSJ131114 LCF131099:LCF131114 LMB131099:LMB131114 LVX131099:LVX131114 MFT131099:MFT131114 MPP131099:MPP131114 MZL131099:MZL131114 NJH131099:NJH131114 NTD131099:NTD131114 OCZ131099:OCZ131114 OMV131099:OMV131114 OWR131099:OWR131114 PGN131099:PGN131114 PQJ131099:PQJ131114 QAF131099:QAF131114 QKB131099:QKB131114 QTX131099:QTX131114 RDT131099:RDT131114 RNP131099:RNP131114 RXL131099:RXL131114 SHH131099:SHH131114 SRD131099:SRD131114 TAZ131099:TAZ131114 TKV131099:TKV131114 TUR131099:TUR131114 UEN131099:UEN131114 UOJ131099:UOJ131114 UYF131099:UYF131114 VIB131099:VIB131114 VRX131099:VRX131114 WBT131099:WBT131114 WLP131099:WLP131114 WVL131099:WVL131114 B196635:B196650 IZ196635:IZ196650 SV196635:SV196650 ACR196635:ACR196650 AMN196635:AMN196650 AWJ196635:AWJ196650 BGF196635:BGF196650 BQB196635:BQB196650 BZX196635:BZX196650 CJT196635:CJT196650 CTP196635:CTP196650 DDL196635:DDL196650 DNH196635:DNH196650 DXD196635:DXD196650 EGZ196635:EGZ196650 EQV196635:EQV196650 FAR196635:FAR196650 FKN196635:FKN196650 FUJ196635:FUJ196650 GEF196635:GEF196650 GOB196635:GOB196650 GXX196635:GXX196650 HHT196635:HHT196650 HRP196635:HRP196650 IBL196635:IBL196650 ILH196635:ILH196650 IVD196635:IVD196650 JEZ196635:JEZ196650 JOV196635:JOV196650 JYR196635:JYR196650 KIN196635:KIN196650 KSJ196635:KSJ196650 LCF196635:LCF196650 LMB196635:LMB196650 LVX196635:LVX196650 MFT196635:MFT196650 MPP196635:MPP196650 MZL196635:MZL196650 NJH196635:NJH196650 NTD196635:NTD196650 OCZ196635:OCZ196650 OMV196635:OMV196650 OWR196635:OWR196650 PGN196635:PGN196650 PQJ196635:PQJ196650 QAF196635:QAF196650 QKB196635:QKB196650 QTX196635:QTX196650 RDT196635:RDT196650 RNP196635:RNP196650 RXL196635:RXL196650 SHH196635:SHH196650 SRD196635:SRD196650 TAZ196635:TAZ196650 TKV196635:TKV196650 TUR196635:TUR196650 UEN196635:UEN196650 UOJ196635:UOJ196650 UYF196635:UYF196650 VIB196635:VIB196650 VRX196635:VRX196650 WBT196635:WBT196650 WLP196635:WLP196650 WVL196635:WVL196650 B262171:B262186 IZ262171:IZ262186 SV262171:SV262186 ACR262171:ACR262186 AMN262171:AMN262186 AWJ262171:AWJ262186 BGF262171:BGF262186 BQB262171:BQB262186 BZX262171:BZX262186 CJT262171:CJT262186 CTP262171:CTP262186 DDL262171:DDL262186 DNH262171:DNH262186 DXD262171:DXD262186 EGZ262171:EGZ262186 EQV262171:EQV262186 FAR262171:FAR262186 FKN262171:FKN262186 FUJ262171:FUJ262186 GEF262171:GEF262186 GOB262171:GOB262186 GXX262171:GXX262186 HHT262171:HHT262186 HRP262171:HRP262186 IBL262171:IBL262186 ILH262171:ILH262186 IVD262171:IVD262186 JEZ262171:JEZ262186 JOV262171:JOV262186 JYR262171:JYR262186 KIN262171:KIN262186 KSJ262171:KSJ262186 LCF262171:LCF262186 LMB262171:LMB262186 LVX262171:LVX262186 MFT262171:MFT262186 MPP262171:MPP262186 MZL262171:MZL262186 NJH262171:NJH262186 NTD262171:NTD262186 OCZ262171:OCZ262186 OMV262171:OMV262186 OWR262171:OWR262186 PGN262171:PGN262186 PQJ262171:PQJ262186 QAF262171:QAF262186 QKB262171:QKB262186 QTX262171:QTX262186 RDT262171:RDT262186 RNP262171:RNP262186 RXL262171:RXL262186 SHH262171:SHH262186 SRD262171:SRD262186 TAZ262171:TAZ262186 TKV262171:TKV262186 TUR262171:TUR262186 UEN262171:UEN262186 UOJ262171:UOJ262186 UYF262171:UYF262186 VIB262171:VIB262186 VRX262171:VRX262186 WBT262171:WBT262186 WLP262171:WLP262186 WVL262171:WVL262186 B327707:B327722 IZ327707:IZ327722 SV327707:SV327722 ACR327707:ACR327722 AMN327707:AMN327722 AWJ327707:AWJ327722 BGF327707:BGF327722 BQB327707:BQB327722 BZX327707:BZX327722 CJT327707:CJT327722 CTP327707:CTP327722 DDL327707:DDL327722 DNH327707:DNH327722 DXD327707:DXD327722 EGZ327707:EGZ327722 EQV327707:EQV327722 FAR327707:FAR327722 FKN327707:FKN327722 FUJ327707:FUJ327722 GEF327707:GEF327722 GOB327707:GOB327722 GXX327707:GXX327722 HHT327707:HHT327722 HRP327707:HRP327722 IBL327707:IBL327722 ILH327707:ILH327722 IVD327707:IVD327722 JEZ327707:JEZ327722 JOV327707:JOV327722 JYR327707:JYR327722 KIN327707:KIN327722 KSJ327707:KSJ327722 LCF327707:LCF327722 LMB327707:LMB327722 LVX327707:LVX327722 MFT327707:MFT327722 MPP327707:MPP327722 MZL327707:MZL327722 NJH327707:NJH327722 NTD327707:NTD327722 OCZ327707:OCZ327722 OMV327707:OMV327722 OWR327707:OWR327722 PGN327707:PGN327722 PQJ327707:PQJ327722 QAF327707:QAF327722 QKB327707:QKB327722 QTX327707:QTX327722 RDT327707:RDT327722 RNP327707:RNP327722 RXL327707:RXL327722 SHH327707:SHH327722 SRD327707:SRD327722 TAZ327707:TAZ327722 TKV327707:TKV327722 TUR327707:TUR327722 UEN327707:UEN327722 UOJ327707:UOJ327722 UYF327707:UYF327722 VIB327707:VIB327722 VRX327707:VRX327722 WBT327707:WBT327722 WLP327707:WLP327722 WVL327707:WVL327722 B393243:B393258 IZ393243:IZ393258 SV393243:SV393258 ACR393243:ACR393258 AMN393243:AMN393258 AWJ393243:AWJ393258 BGF393243:BGF393258 BQB393243:BQB393258 BZX393243:BZX393258 CJT393243:CJT393258 CTP393243:CTP393258 DDL393243:DDL393258 DNH393243:DNH393258 DXD393243:DXD393258 EGZ393243:EGZ393258 EQV393243:EQV393258 FAR393243:FAR393258 FKN393243:FKN393258 FUJ393243:FUJ393258 GEF393243:GEF393258 GOB393243:GOB393258 GXX393243:GXX393258 HHT393243:HHT393258 HRP393243:HRP393258 IBL393243:IBL393258 ILH393243:ILH393258 IVD393243:IVD393258 JEZ393243:JEZ393258 JOV393243:JOV393258 JYR393243:JYR393258 KIN393243:KIN393258 KSJ393243:KSJ393258 LCF393243:LCF393258 LMB393243:LMB393258 LVX393243:LVX393258 MFT393243:MFT393258 MPP393243:MPP393258 MZL393243:MZL393258 NJH393243:NJH393258 NTD393243:NTD393258 OCZ393243:OCZ393258 OMV393243:OMV393258 OWR393243:OWR393258 PGN393243:PGN393258 PQJ393243:PQJ393258 QAF393243:QAF393258 QKB393243:QKB393258 QTX393243:QTX393258 RDT393243:RDT393258 RNP393243:RNP393258 RXL393243:RXL393258 SHH393243:SHH393258 SRD393243:SRD393258 TAZ393243:TAZ393258 TKV393243:TKV393258 TUR393243:TUR393258 UEN393243:UEN393258 UOJ393243:UOJ393258 UYF393243:UYF393258 VIB393243:VIB393258 VRX393243:VRX393258 WBT393243:WBT393258 WLP393243:WLP393258 WVL393243:WVL393258 B458779:B458794 IZ458779:IZ458794 SV458779:SV458794 ACR458779:ACR458794 AMN458779:AMN458794 AWJ458779:AWJ458794 BGF458779:BGF458794 BQB458779:BQB458794 BZX458779:BZX458794 CJT458779:CJT458794 CTP458779:CTP458794 DDL458779:DDL458794 DNH458779:DNH458794 DXD458779:DXD458794 EGZ458779:EGZ458794 EQV458779:EQV458794 FAR458779:FAR458794 FKN458779:FKN458794 FUJ458779:FUJ458794 GEF458779:GEF458794 GOB458779:GOB458794 GXX458779:GXX458794 HHT458779:HHT458794 HRP458779:HRP458794 IBL458779:IBL458794 ILH458779:ILH458794 IVD458779:IVD458794 JEZ458779:JEZ458794 JOV458779:JOV458794 JYR458779:JYR458794 KIN458779:KIN458794 KSJ458779:KSJ458794 LCF458779:LCF458794 LMB458779:LMB458794 LVX458779:LVX458794 MFT458779:MFT458794 MPP458779:MPP458794 MZL458779:MZL458794 NJH458779:NJH458794 NTD458779:NTD458794 OCZ458779:OCZ458794 OMV458779:OMV458794 OWR458779:OWR458794 PGN458779:PGN458794 PQJ458779:PQJ458794 QAF458779:QAF458794 QKB458779:QKB458794 QTX458779:QTX458794 RDT458779:RDT458794 RNP458779:RNP458794 RXL458779:RXL458794 SHH458779:SHH458794 SRD458779:SRD458794 TAZ458779:TAZ458794 TKV458779:TKV458794 TUR458779:TUR458794 UEN458779:UEN458794 UOJ458779:UOJ458794 UYF458779:UYF458794 VIB458779:VIB458794 VRX458779:VRX458794 WBT458779:WBT458794 WLP458779:WLP458794 WVL458779:WVL458794 B524315:B524330 IZ524315:IZ524330 SV524315:SV524330 ACR524315:ACR524330 AMN524315:AMN524330 AWJ524315:AWJ524330 BGF524315:BGF524330 BQB524315:BQB524330 BZX524315:BZX524330 CJT524315:CJT524330 CTP524315:CTP524330 DDL524315:DDL524330 DNH524315:DNH524330 DXD524315:DXD524330 EGZ524315:EGZ524330 EQV524315:EQV524330 FAR524315:FAR524330 FKN524315:FKN524330 FUJ524315:FUJ524330 GEF524315:GEF524330 GOB524315:GOB524330 GXX524315:GXX524330 HHT524315:HHT524330 HRP524315:HRP524330 IBL524315:IBL524330 ILH524315:ILH524330 IVD524315:IVD524330 JEZ524315:JEZ524330 JOV524315:JOV524330 JYR524315:JYR524330 KIN524315:KIN524330 KSJ524315:KSJ524330 LCF524315:LCF524330 LMB524315:LMB524330 LVX524315:LVX524330 MFT524315:MFT524330 MPP524315:MPP524330 MZL524315:MZL524330 NJH524315:NJH524330 NTD524315:NTD524330 OCZ524315:OCZ524330 OMV524315:OMV524330 OWR524315:OWR524330 PGN524315:PGN524330 PQJ524315:PQJ524330 QAF524315:QAF524330 QKB524315:QKB524330 QTX524315:QTX524330 RDT524315:RDT524330 RNP524315:RNP524330 RXL524315:RXL524330 SHH524315:SHH524330 SRD524315:SRD524330 TAZ524315:TAZ524330 TKV524315:TKV524330 TUR524315:TUR524330 UEN524315:UEN524330 UOJ524315:UOJ524330 UYF524315:UYF524330 VIB524315:VIB524330 VRX524315:VRX524330 WBT524315:WBT524330 WLP524315:WLP524330 WVL524315:WVL524330 B589851:B589866 IZ589851:IZ589866 SV589851:SV589866 ACR589851:ACR589866 AMN589851:AMN589866 AWJ589851:AWJ589866 BGF589851:BGF589866 BQB589851:BQB589866 BZX589851:BZX589866 CJT589851:CJT589866 CTP589851:CTP589866 DDL589851:DDL589866 DNH589851:DNH589866 DXD589851:DXD589866 EGZ589851:EGZ589866 EQV589851:EQV589866 FAR589851:FAR589866 FKN589851:FKN589866 FUJ589851:FUJ589866 GEF589851:GEF589866 GOB589851:GOB589866 GXX589851:GXX589866 HHT589851:HHT589866 HRP589851:HRP589866 IBL589851:IBL589866 ILH589851:ILH589866 IVD589851:IVD589866 JEZ589851:JEZ589866 JOV589851:JOV589866 JYR589851:JYR589866 KIN589851:KIN589866 KSJ589851:KSJ589866 LCF589851:LCF589866 LMB589851:LMB589866 LVX589851:LVX589866 MFT589851:MFT589866 MPP589851:MPP589866 MZL589851:MZL589866 NJH589851:NJH589866 NTD589851:NTD589866 OCZ589851:OCZ589866 OMV589851:OMV589866 OWR589851:OWR589866 PGN589851:PGN589866 PQJ589851:PQJ589866 QAF589851:QAF589866 QKB589851:QKB589866 QTX589851:QTX589866 RDT589851:RDT589866 RNP589851:RNP589866 RXL589851:RXL589866 SHH589851:SHH589866 SRD589851:SRD589866 TAZ589851:TAZ589866 TKV589851:TKV589866 TUR589851:TUR589866 UEN589851:UEN589866 UOJ589851:UOJ589866 UYF589851:UYF589866 VIB589851:VIB589866 VRX589851:VRX589866 WBT589851:WBT589866 WLP589851:WLP589866 WVL589851:WVL589866 B655387:B655402 IZ655387:IZ655402 SV655387:SV655402 ACR655387:ACR655402 AMN655387:AMN655402 AWJ655387:AWJ655402 BGF655387:BGF655402 BQB655387:BQB655402 BZX655387:BZX655402 CJT655387:CJT655402 CTP655387:CTP655402 DDL655387:DDL655402 DNH655387:DNH655402 DXD655387:DXD655402 EGZ655387:EGZ655402 EQV655387:EQV655402 FAR655387:FAR655402 FKN655387:FKN655402 FUJ655387:FUJ655402 GEF655387:GEF655402 GOB655387:GOB655402 GXX655387:GXX655402 HHT655387:HHT655402 HRP655387:HRP655402 IBL655387:IBL655402 ILH655387:ILH655402 IVD655387:IVD655402 JEZ655387:JEZ655402 JOV655387:JOV655402 JYR655387:JYR655402 KIN655387:KIN655402 KSJ655387:KSJ655402 LCF655387:LCF655402 LMB655387:LMB655402 LVX655387:LVX655402 MFT655387:MFT655402 MPP655387:MPP655402 MZL655387:MZL655402 NJH655387:NJH655402 NTD655387:NTD655402 OCZ655387:OCZ655402 OMV655387:OMV655402 OWR655387:OWR655402 PGN655387:PGN655402 PQJ655387:PQJ655402 QAF655387:QAF655402 QKB655387:QKB655402 QTX655387:QTX655402 RDT655387:RDT655402 RNP655387:RNP655402 RXL655387:RXL655402 SHH655387:SHH655402 SRD655387:SRD655402 TAZ655387:TAZ655402 TKV655387:TKV655402 TUR655387:TUR655402 UEN655387:UEN655402 UOJ655387:UOJ655402 UYF655387:UYF655402 VIB655387:VIB655402 VRX655387:VRX655402 WBT655387:WBT655402 WLP655387:WLP655402 WVL655387:WVL655402 B720923:B720938 IZ720923:IZ720938 SV720923:SV720938 ACR720923:ACR720938 AMN720923:AMN720938 AWJ720923:AWJ720938 BGF720923:BGF720938 BQB720923:BQB720938 BZX720923:BZX720938 CJT720923:CJT720938 CTP720923:CTP720938 DDL720923:DDL720938 DNH720923:DNH720938 DXD720923:DXD720938 EGZ720923:EGZ720938 EQV720923:EQV720938 FAR720923:FAR720938 FKN720923:FKN720938 FUJ720923:FUJ720938 GEF720923:GEF720938 GOB720923:GOB720938 GXX720923:GXX720938 HHT720923:HHT720938 HRP720923:HRP720938 IBL720923:IBL720938 ILH720923:ILH720938 IVD720923:IVD720938 JEZ720923:JEZ720938 JOV720923:JOV720938 JYR720923:JYR720938 KIN720923:KIN720938 KSJ720923:KSJ720938 LCF720923:LCF720938 LMB720923:LMB720938 LVX720923:LVX720938 MFT720923:MFT720938 MPP720923:MPP720938 MZL720923:MZL720938 NJH720923:NJH720938 NTD720923:NTD720938 OCZ720923:OCZ720938 OMV720923:OMV720938 OWR720923:OWR720938 PGN720923:PGN720938 PQJ720923:PQJ720938 QAF720923:QAF720938 QKB720923:QKB720938 QTX720923:QTX720938 RDT720923:RDT720938 RNP720923:RNP720938 RXL720923:RXL720938 SHH720923:SHH720938 SRD720923:SRD720938 TAZ720923:TAZ720938 TKV720923:TKV720938 TUR720923:TUR720938 UEN720923:UEN720938 UOJ720923:UOJ720938 UYF720923:UYF720938 VIB720923:VIB720938 VRX720923:VRX720938 WBT720923:WBT720938 WLP720923:WLP720938 WVL720923:WVL720938 B786459:B786474 IZ786459:IZ786474 SV786459:SV786474 ACR786459:ACR786474 AMN786459:AMN786474 AWJ786459:AWJ786474 BGF786459:BGF786474 BQB786459:BQB786474 BZX786459:BZX786474 CJT786459:CJT786474 CTP786459:CTP786474 DDL786459:DDL786474 DNH786459:DNH786474 DXD786459:DXD786474 EGZ786459:EGZ786474 EQV786459:EQV786474 FAR786459:FAR786474 FKN786459:FKN786474 FUJ786459:FUJ786474 GEF786459:GEF786474 GOB786459:GOB786474 GXX786459:GXX786474 HHT786459:HHT786474 HRP786459:HRP786474 IBL786459:IBL786474 ILH786459:ILH786474 IVD786459:IVD786474 JEZ786459:JEZ786474 JOV786459:JOV786474 JYR786459:JYR786474 KIN786459:KIN786474 KSJ786459:KSJ786474 LCF786459:LCF786474 LMB786459:LMB786474 LVX786459:LVX786474 MFT786459:MFT786474 MPP786459:MPP786474 MZL786459:MZL786474 NJH786459:NJH786474 NTD786459:NTD786474 OCZ786459:OCZ786474 OMV786459:OMV786474 OWR786459:OWR786474 PGN786459:PGN786474 PQJ786459:PQJ786474 QAF786459:QAF786474 QKB786459:QKB786474 QTX786459:QTX786474 RDT786459:RDT786474 RNP786459:RNP786474 RXL786459:RXL786474 SHH786459:SHH786474 SRD786459:SRD786474 TAZ786459:TAZ786474 TKV786459:TKV786474 TUR786459:TUR786474 UEN786459:UEN786474 UOJ786459:UOJ786474 UYF786459:UYF786474 VIB786459:VIB786474 VRX786459:VRX786474 WBT786459:WBT786474 WLP786459:WLP786474 WVL786459:WVL786474 B851995:B852010 IZ851995:IZ852010 SV851995:SV852010 ACR851995:ACR852010 AMN851995:AMN852010 AWJ851995:AWJ852010 BGF851995:BGF852010 BQB851995:BQB852010 BZX851995:BZX852010 CJT851995:CJT852010 CTP851995:CTP852010 DDL851995:DDL852010 DNH851995:DNH852010 DXD851995:DXD852010 EGZ851995:EGZ852010 EQV851995:EQV852010 FAR851995:FAR852010 FKN851995:FKN852010 FUJ851995:FUJ852010 GEF851995:GEF852010 GOB851995:GOB852010 GXX851995:GXX852010 HHT851995:HHT852010 HRP851995:HRP852010 IBL851995:IBL852010 ILH851995:ILH852010 IVD851995:IVD852010 JEZ851995:JEZ852010 JOV851995:JOV852010 JYR851995:JYR852010 KIN851995:KIN852010 KSJ851995:KSJ852010 LCF851995:LCF852010 LMB851995:LMB852010 LVX851995:LVX852010 MFT851995:MFT852010 MPP851995:MPP852010 MZL851995:MZL852010 NJH851995:NJH852010 NTD851995:NTD852010 OCZ851995:OCZ852010 OMV851995:OMV852010 OWR851995:OWR852010 PGN851995:PGN852010 PQJ851995:PQJ852010 QAF851995:QAF852010 QKB851995:QKB852010 QTX851995:QTX852010 RDT851995:RDT852010 RNP851995:RNP852010 RXL851995:RXL852010 SHH851995:SHH852010 SRD851995:SRD852010 TAZ851995:TAZ852010 TKV851995:TKV852010 TUR851995:TUR852010 UEN851995:UEN852010 UOJ851995:UOJ852010 UYF851995:UYF852010 VIB851995:VIB852010 VRX851995:VRX852010 WBT851995:WBT852010 WLP851995:WLP852010 WVL851995:WVL852010 B917531:B917546 IZ917531:IZ917546 SV917531:SV917546 ACR917531:ACR917546 AMN917531:AMN917546 AWJ917531:AWJ917546 BGF917531:BGF917546 BQB917531:BQB917546 BZX917531:BZX917546 CJT917531:CJT917546 CTP917531:CTP917546 DDL917531:DDL917546 DNH917531:DNH917546 DXD917531:DXD917546 EGZ917531:EGZ917546 EQV917531:EQV917546 FAR917531:FAR917546 FKN917531:FKN917546 FUJ917531:FUJ917546 GEF917531:GEF917546 GOB917531:GOB917546 GXX917531:GXX917546 HHT917531:HHT917546 HRP917531:HRP917546 IBL917531:IBL917546 ILH917531:ILH917546 IVD917531:IVD917546 JEZ917531:JEZ917546 JOV917531:JOV917546 JYR917531:JYR917546 KIN917531:KIN917546 KSJ917531:KSJ917546 LCF917531:LCF917546 LMB917531:LMB917546 LVX917531:LVX917546 MFT917531:MFT917546 MPP917531:MPP917546 MZL917531:MZL917546 NJH917531:NJH917546 NTD917531:NTD917546 OCZ917531:OCZ917546 OMV917531:OMV917546 OWR917531:OWR917546 PGN917531:PGN917546 PQJ917531:PQJ917546 QAF917531:QAF917546 QKB917531:QKB917546 QTX917531:QTX917546 RDT917531:RDT917546 RNP917531:RNP917546 RXL917531:RXL917546 SHH917531:SHH917546 SRD917531:SRD917546 TAZ917531:TAZ917546 TKV917531:TKV917546 TUR917531:TUR917546 UEN917531:UEN917546 UOJ917531:UOJ917546 UYF917531:UYF917546 VIB917531:VIB917546 VRX917531:VRX917546 WBT917531:WBT917546 WLP917531:WLP917546 WVL917531:WVL917546 B983067:B983082 IZ983067:IZ983082 SV983067:SV983082 ACR983067:ACR983082 AMN983067:AMN983082 AWJ983067:AWJ983082 BGF983067:BGF983082 BQB983067:BQB983082 BZX983067:BZX983082 CJT983067:CJT983082 CTP983067:CTP983082 DDL983067:DDL983082 DNH983067:DNH983082 DXD983067:DXD983082 EGZ983067:EGZ983082 EQV983067:EQV983082 FAR983067:FAR983082 FKN983067:FKN983082 FUJ983067:FUJ983082 GEF983067:GEF983082 GOB983067:GOB983082 GXX983067:GXX983082 HHT983067:HHT983082 HRP983067:HRP983082 IBL983067:IBL983082 ILH983067:ILH983082 IVD983067:IVD983082 JEZ983067:JEZ983082 JOV983067:JOV983082 JYR983067:JYR983082 KIN983067:KIN983082 KSJ983067:KSJ983082 LCF983067:LCF983082 LMB983067:LMB983082 LVX983067:LVX983082 MFT983067:MFT983082 MPP983067:MPP983082 MZL983067:MZL983082 NJH983067:NJH983082 NTD983067:NTD983082 OCZ983067:OCZ983082 OMV983067:OMV983082 OWR983067:OWR983082 PGN983067:PGN983082 PQJ983067:PQJ983082 QAF983067:QAF983082 QKB983067:QKB983082 QTX983067:QTX983082 RDT983067:RDT983082 RNP983067:RNP983082 RXL983067:RXL983082 SHH983067:SHH983082 SRD983067:SRD983082 TAZ983067:TAZ983082 TKV983067:TKV983082 TUR983067:TUR983082 UEN983067:UEN983082 UOJ983067:UOJ983082 UYF983067:UYF983082 VIB983067:VIB983082 VRX983067:VRX983082 WBT983067:WBT983082 WLP983067:WLP983082 WVL983067:WVL983082 B13:B15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WVL13:WVL15 WLP13:WLP15 WBT13:WBT15 VRX13:VRX15 VIB13:VIB15 UYF13:UYF15 UOJ13:UOJ15 UEN13:UEN15 TUR13:TUR15 TKV13:TKV15 TAZ13:TAZ15 SRD13:SRD15 SHH13:SHH15 RXL13:RXL15 RNP13:RNP15 RDT13:RDT15 QTX13:QTX15 QKB13:QKB15 QAF13:QAF15 PQJ13:PQJ15 PGN13:PGN15 OWR13:OWR15 OMV13:OMV15 OCZ13:OCZ15 NTD13:NTD15 NJH13:NJH15 MZL13:MZL15 MPP13:MPP15 MFT13:MFT15 LVX13:LVX15 LMB13:LMB15 LCF13:LCF15 KSJ13:KSJ15 KIN13:KIN15 JYR13:JYR15 JOV13:JOV15 JEZ13:JEZ15 IVD13:IVD15 ILH13:ILH15 IBL13:IBL15 HRP13:HRP15 HHT13:HHT15 GXX13:GXX15 GOB13:GOB15 GEF13:GEF15 FUJ13:FUJ15 FKN13:FKN15 FAR13:FAR15 EQV13:EQV15 EGZ13:EGZ15 DXD13:DXD15 DNH13:DNH15 DDL13:DDL15 CTP13:CTP15 CJT13:CJT15 BZX13:BZX15 BQB13:BQB15 BGF13:BGF15 AWJ13:AWJ15 AMN13:AMN15 ACR13:ACR15 SV13:SV15 C14 F983078 D983082:E983082 F917542 D917546:E917546 F852006 D852010:E852010 F786470 D786474:E786474 F720934 D720938:E720938 F655398 D655402:E655402 F589862 D589866:E589866 F524326 D524330:E524330 F458790 D458794:E458794 F393254 D393258:E393258 F327718 D327722:E327722 F262182 D262186:E262186 F196646 D196650:E196650 F131110 D131114:E131114 F65574 D65578:E65578 B26:B42 WVL26:WVL42 WLP26:WLP42 WBT26:WBT42 VRX26:VRX42 VIB26:VIB42 UYF26:UYF42 UOJ26:UOJ42 UEN26:UEN42 TUR26:TUR42 TKV26:TKV42 TAZ26:TAZ42 SRD26:SRD42 SHH26:SHH42 RXL26:RXL42 RNP26:RNP42 RDT26:RDT42 QTX26:QTX42 QKB26:QKB42 QAF26:QAF42 PQJ26:PQJ42 PGN26:PGN42 OWR26:OWR42 OMV26:OMV42 OCZ26:OCZ42 NTD26:NTD42 NJH26:NJH42 MZL26:MZL42 MPP26:MPP42 MFT26:MFT42 LVX26:LVX42 LMB26:LMB42 LCF26:LCF42 KSJ26:KSJ42 KIN26:KIN42 JYR26:JYR42 JOV26:JOV42 JEZ26:JEZ42 IVD26:IVD42 ILH26:ILH42 IBL26:IBL42 HRP26:HRP42 HHT26:HHT42 GXX26:GXX42 GOB26:GOB42 GEF26:GEF42 FUJ26:FUJ42 FKN26:FKN42 FAR26:FAR42 EQV26:EQV42 EGZ26:EGZ42 DXD26:DXD42 DNH26:DNH42 DDL26:DDL42 CTP26:CTP42 CJT26:CJT42 BZX26:BZX42 BQB26:BQB42 BGF26:BGF42 AWJ26:AWJ42 AMN26:AMN42 ACR26:ACR42 SV26:SV42 IZ26:IZ42"/>
    <dataValidation type="list" allowBlank="1" showInputMessage="1" showErrorMessage="1" sqref="C20:D21 E20">
      <formula1>"面積割で按分,均等割で按分,その他"</formula1>
    </dataValidation>
  </dataValidations>
  <pageMargins left="0.98425196850393704" right="0.39370078740157483" top="0.39370078740157483" bottom="0.59055118110236227"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9"/>
  <sheetViews>
    <sheetView view="pageBreakPreview" zoomScale="90" zoomScaleNormal="90" zoomScaleSheetLayoutView="90" workbookViewId="0">
      <selection activeCell="A19" sqref="A19"/>
    </sheetView>
  </sheetViews>
  <sheetFormatPr defaultColWidth="13.625" defaultRowHeight="16.5" customHeight="1" x14ac:dyDescent="0.15"/>
  <cols>
    <col min="1" max="1" width="40.625" style="146" customWidth="1"/>
    <col min="2" max="7" width="16.625" style="146" customWidth="1"/>
    <col min="8" max="250" width="9" style="146" customWidth="1"/>
    <col min="251" max="251" width="1.875" style="146" customWidth="1"/>
    <col min="252" max="252" width="18.625" style="146" customWidth="1"/>
    <col min="253" max="253" width="1.875" style="146" customWidth="1"/>
    <col min="254" max="254" width="13.625" style="146" customWidth="1"/>
    <col min="255" max="255" width="1.875" style="146" customWidth="1"/>
    <col min="256" max="256" width="13.625" style="146"/>
    <col min="257" max="257" width="40.625" style="146" customWidth="1"/>
    <col min="258" max="263" width="16.625" style="146" customWidth="1"/>
    <col min="264" max="506" width="9" style="146" customWidth="1"/>
    <col min="507" max="507" width="1.875" style="146" customWidth="1"/>
    <col min="508" max="508" width="18.625" style="146" customWidth="1"/>
    <col min="509" max="509" width="1.875" style="146" customWidth="1"/>
    <col min="510" max="510" width="13.625" style="146" customWidth="1"/>
    <col min="511" max="511" width="1.875" style="146" customWidth="1"/>
    <col min="512" max="512" width="13.625" style="146"/>
    <col min="513" max="513" width="40.625" style="146" customWidth="1"/>
    <col min="514" max="519" width="16.625" style="146" customWidth="1"/>
    <col min="520" max="762" width="9" style="146" customWidth="1"/>
    <col min="763" max="763" width="1.875" style="146" customWidth="1"/>
    <col min="764" max="764" width="18.625" style="146" customWidth="1"/>
    <col min="765" max="765" width="1.875" style="146" customWidth="1"/>
    <col min="766" max="766" width="13.625" style="146" customWidth="1"/>
    <col min="767" max="767" width="1.875" style="146" customWidth="1"/>
    <col min="768" max="768" width="13.625" style="146"/>
    <col min="769" max="769" width="40.625" style="146" customWidth="1"/>
    <col min="770" max="775" width="16.625" style="146" customWidth="1"/>
    <col min="776" max="1018" width="9" style="146" customWidth="1"/>
    <col min="1019" max="1019" width="1.875" style="146" customWidth="1"/>
    <col min="1020" max="1020" width="18.625" style="146" customWidth="1"/>
    <col min="1021" max="1021" width="1.875" style="146" customWidth="1"/>
    <col min="1022" max="1022" width="13.625" style="146" customWidth="1"/>
    <col min="1023" max="1023" width="1.875" style="146" customWidth="1"/>
    <col min="1024" max="1024" width="13.625" style="146"/>
    <col min="1025" max="1025" width="40.625" style="146" customWidth="1"/>
    <col min="1026" max="1031" width="16.625" style="146" customWidth="1"/>
    <col min="1032" max="1274" width="9" style="146" customWidth="1"/>
    <col min="1275" max="1275" width="1.875" style="146" customWidth="1"/>
    <col min="1276" max="1276" width="18.625" style="146" customWidth="1"/>
    <col min="1277" max="1277" width="1.875" style="146" customWidth="1"/>
    <col min="1278" max="1278" width="13.625" style="146" customWidth="1"/>
    <col min="1279" max="1279" width="1.875" style="146" customWidth="1"/>
    <col min="1280" max="1280" width="13.625" style="146"/>
    <col min="1281" max="1281" width="40.625" style="146" customWidth="1"/>
    <col min="1282" max="1287" width="16.625" style="146" customWidth="1"/>
    <col min="1288" max="1530" width="9" style="146" customWidth="1"/>
    <col min="1531" max="1531" width="1.875" style="146" customWidth="1"/>
    <col min="1532" max="1532" width="18.625" style="146" customWidth="1"/>
    <col min="1533" max="1533" width="1.875" style="146" customWidth="1"/>
    <col min="1534" max="1534" width="13.625" style="146" customWidth="1"/>
    <col min="1535" max="1535" width="1.875" style="146" customWidth="1"/>
    <col min="1536" max="1536" width="13.625" style="146"/>
    <col min="1537" max="1537" width="40.625" style="146" customWidth="1"/>
    <col min="1538" max="1543" width="16.625" style="146" customWidth="1"/>
    <col min="1544" max="1786" width="9" style="146" customWidth="1"/>
    <col min="1787" max="1787" width="1.875" style="146" customWidth="1"/>
    <col min="1788" max="1788" width="18.625" style="146" customWidth="1"/>
    <col min="1789" max="1789" width="1.875" style="146" customWidth="1"/>
    <col min="1790" max="1790" width="13.625" style="146" customWidth="1"/>
    <col min="1791" max="1791" width="1.875" style="146" customWidth="1"/>
    <col min="1792" max="1792" width="13.625" style="146"/>
    <col min="1793" max="1793" width="40.625" style="146" customWidth="1"/>
    <col min="1794" max="1799" width="16.625" style="146" customWidth="1"/>
    <col min="1800" max="2042" width="9" style="146" customWidth="1"/>
    <col min="2043" max="2043" width="1.875" style="146" customWidth="1"/>
    <col min="2044" max="2044" width="18.625" style="146" customWidth="1"/>
    <col min="2045" max="2045" width="1.875" style="146" customWidth="1"/>
    <col min="2046" max="2046" width="13.625" style="146" customWidth="1"/>
    <col min="2047" max="2047" width="1.875" style="146" customWidth="1"/>
    <col min="2048" max="2048" width="13.625" style="146"/>
    <col min="2049" max="2049" width="40.625" style="146" customWidth="1"/>
    <col min="2050" max="2055" width="16.625" style="146" customWidth="1"/>
    <col min="2056" max="2298" width="9" style="146" customWidth="1"/>
    <col min="2299" max="2299" width="1.875" style="146" customWidth="1"/>
    <col min="2300" max="2300" width="18.625" style="146" customWidth="1"/>
    <col min="2301" max="2301" width="1.875" style="146" customWidth="1"/>
    <col min="2302" max="2302" width="13.625" style="146" customWidth="1"/>
    <col min="2303" max="2303" width="1.875" style="146" customWidth="1"/>
    <col min="2304" max="2304" width="13.625" style="146"/>
    <col min="2305" max="2305" width="40.625" style="146" customWidth="1"/>
    <col min="2306" max="2311" width="16.625" style="146" customWidth="1"/>
    <col min="2312" max="2554" width="9" style="146" customWidth="1"/>
    <col min="2555" max="2555" width="1.875" style="146" customWidth="1"/>
    <col min="2556" max="2556" width="18.625" style="146" customWidth="1"/>
    <col min="2557" max="2557" width="1.875" style="146" customWidth="1"/>
    <col min="2558" max="2558" width="13.625" style="146" customWidth="1"/>
    <col min="2559" max="2559" width="1.875" style="146" customWidth="1"/>
    <col min="2560" max="2560" width="13.625" style="146"/>
    <col min="2561" max="2561" width="40.625" style="146" customWidth="1"/>
    <col min="2562" max="2567" width="16.625" style="146" customWidth="1"/>
    <col min="2568" max="2810" width="9" style="146" customWidth="1"/>
    <col min="2811" max="2811" width="1.875" style="146" customWidth="1"/>
    <col min="2812" max="2812" width="18.625" style="146" customWidth="1"/>
    <col min="2813" max="2813" width="1.875" style="146" customWidth="1"/>
    <col min="2814" max="2814" width="13.625" style="146" customWidth="1"/>
    <col min="2815" max="2815" width="1.875" style="146" customWidth="1"/>
    <col min="2816" max="2816" width="13.625" style="146"/>
    <col min="2817" max="2817" width="40.625" style="146" customWidth="1"/>
    <col min="2818" max="2823" width="16.625" style="146" customWidth="1"/>
    <col min="2824" max="3066" width="9" style="146" customWidth="1"/>
    <col min="3067" max="3067" width="1.875" style="146" customWidth="1"/>
    <col min="3068" max="3068" width="18.625" style="146" customWidth="1"/>
    <col min="3069" max="3069" width="1.875" style="146" customWidth="1"/>
    <col min="3070" max="3070" width="13.625" style="146" customWidth="1"/>
    <col min="3071" max="3071" width="1.875" style="146" customWidth="1"/>
    <col min="3072" max="3072" width="13.625" style="146"/>
    <col min="3073" max="3073" width="40.625" style="146" customWidth="1"/>
    <col min="3074" max="3079" width="16.625" style="146" customWidth="1"/>
    <col min="3080" max="3322" width="9" style="146" customWidth="1"/>
    <col min="3323" max="3323" width="1.875" style="146" customWidth="1"/>
    <col min="3324" max="3324" width="18.625" style="146" customWidth="1"/>
    <col min="3325" max="3325" width="1.875" style="146" customWidth="1"/>
    <col min="3326" max="3326" width="13.625" style="146" customWidth="1"/>
    <col min="3327" max="3327" width="1.875" style="146" customWidth="1"/>
    <col min="3328" max="3328" width="13.625" style="146"/>
    <col min="3329" max="3329" width="40.625" style="146" customWidth="1"/>
    <col min="3330" max="3335" width="16.625" style="146" customWidth="1"/>
    <col min="3336" max="3578" width="9" style="146" customWidth="1"/>
    <col min="3579" max="3579" width="1.875" style="146" customWidth="1"/>
    <col min="3580" max="3580" width="18.625" style="146" customWidth="1"/>
    <col min="3581" max="3581" width="1.875" style="146" customWidth="1"/>
    <col min="3582" max="3582" width="13.625" style="146" customWidth="1"/>
    <col min="3583" max="3583" width="1.875" style="146" customWidth="1"/>
    <col min="3584" max="3584" width="13.625" style="146"/>
    <col min="3585" max="3585" width="40.625" style="146" customWidth="1"/>
    <col min="3586" max="3591" width="16.625" style="146" customWidth="1"/>
    <col min="3592" max="3834" width="9" style="146" customWidth="1"/>
    <col min="3835" max="3835" width="1.875" style="146" customWidth="1"/>
    <col min="3836" max="3836" width="18.625" style="146" customWidth="1"/>
    <col min="3837" max="3837" width="1.875" style="146" customWidth="1"/>
    <col min="3838" max="3838" width="13.625" style="146" customWidth="1"/>
    <col min="3839" max="3839" width="1.875" style="146" customWidth="1"/>
    <col min="3840" max="3840" width="13.625" style="146"/>
    <col min="3841" max="3841" width="40.625" style="146" customWidth="1"/>
    <col min="3842" max="3847" width="16.625" style="146" customWidth="1"/>
    <col min="3848" max="4090" width="9" style="146" customWidth="1"/>
    <col min="4091" max="4091" width="1.875" style="146" customWidth="1"/>
    <col min="4092" max="4092" width="18.625" style="146" customWidth="1"/>
    <col min="4093" max="4093" width="1.875" style="146" customWidth="1"/>
    <col min="4094" max="4094" width="13.625" style="146" customWidth="1"/>
    <col min="4095" max="4095" width="1.875" style="146" customWidth="1"/>
    <col min="4096" max="4096" width="13.625" style="146"/>
    <col min="4097" max="4097" width="40.625" style="146" customWidth="1"/>
    <col min="4098" max="4103" width="16.625" style="146" customWidth="1"/>
    <col min="4104" max="4346" width="9" style="146" customWidth="1"/>
    <col min="4347" max="4347" width="1.875" style="146" customWidth="1"/>
    <col min="4348" max="4348" width="18.625" style="146" customWidth="1"/>
    <col min="4349" max="4349" width="1.875" style="146" customWidth="1"/>
    <col min="4350" max="4350" width="13.625" style="146" customWidth="1"/>
    <col min="4351" max="4351" width="1.875" style="146" customWidth="1"/>
    <col min="4352" max="4352" width="13.625" style="146"/>
    <col min="4353" max="4353" width="40.625" style="146" customWidth="1"/>
    <col min="4354" max="4359" width="16.625" style="146" customWidth="1"/>
    <col min="4360" max="4602" width="9" style="146" customWidth="1"/>
    <col min="4603" max="4603" width="1.875" style="146" customWidth="1"/>
    <col min="4604" max="4604" width="18.625" style="146" customWidth="1"/>
    <col min="4605" max="4605" width="1.875" style="146" customWidth="1"/>
    <col min="4606" max="4606" width="13.625" style="146" customWidth="1"/>
    <col min="4607" max="4607" width="1.875" style="146" customWidth="1"/>
    <col min="4608" max="4608" width="13.625" style="146"/>
    <col min="4609" max="4609" width="40.625" style="146" customWidth="1"/>
    <col min="4610" max="4615" width="16.625" style="146" customWidth="1"/>
    <col min="4616" max="4858" width="9" style="146" customWidth="1"/>
    <col min="4859" max="4859" width="1.875" style="146" customWidth="1"/>
    <col min="4860" max="4860" width="18.625" style="146" customWidth="1"/>
    <col min="4861" max="4861" width="1.875" style="146" customWidth="1"/>
    <col min="4862" max="4862" width="13.625" style="146" customWidth="1"/>
    <col min="4863" max="4863" width="1.875" style="146" customWidth="1"/>
    <col min="4864" max="4864" width="13.625" style="146"/>
    <col min="4865" max="4865" width="40.625" style="146" customWidth="1"/>
    <col min="4866" max="4871" width="16.625" style="146" customWidth="1"/>
    <col min="4872" max="5114" width="9" style="146" customWidth="1"/>
    <col min="5115" max="5115" width="1.875" style="146" customWidth="1"/>
    <col min="5116" max="5116" width="18.625" style="146" customWidth="1"/>
    <col min="5117" max="5117" width="1.875" style="146" customWidth="1"/>
    <col min="5118" max="5118" width="13.625" style="146" customWidth="1"/>
    <col min="5119" max="5119" width="1.875" style="146" customWidth="1"/>
    <col min="5120" max="5120" width="13.625" style="146"/>
    <col min="5121" max="5121" width="40.625" style="146" customWidth="1"/>
    <col min="5122" max="5127" width="16.625" style="146" customWidth="1"/>
    <col min="5128" max="5370" width="9" style="146" customWidth="1"/>
    <col min="5371" max="5371" width="1.875" style="146" customWidth="1"/>
    <col min="5372" max="5372" width="18.625" style="146" customWidth="1"/>
    <col min="5373" max="5373" width="1.875" style="146" customWidth="1"/>
    <col min="5374" max="5374" width="13.625" style="146" customWidth="1"/>
    <col min="5375" max="5375" width="1.875" style="146" customWidth="1"/>
    <col min="5376" max="5376" width="13.625" style="146"/>
    <col min="5377" max="5377" width="40.625" style="146" customWidth="1"/>
    <col min="5378" max="5383" width="16.625" style="146" customWidth="1"/>
    <col min="5384" max="5626" width="9" style="146" customWidth="1"/>
    <col min="5627" max="5627" width="1.875" style="146" customWidth="1"/>
    <col min="5628" max="5628" width="18.625" style="146" customWidth="1"/>
    <col min="5629" max="5629" width="1.875" style="146" customWidth="1"/>
    <col min="5630" max="5630" width="13.625" style="146" customWidth="1"/>
    <col min="5631" max="5631" width="1.875" style="146" customWidth="1"/>
    <col min="5632" max="5632" width="13.625" style="146"/>
    <col min="5633" max="5633" width="40.625" style="146" customWidth="1"/>
    <col min="5634" max="5639" width="16.625" style="146" customWidth="1"/>
    <col min="5640" max="5882" width="9" style="146" customWidth="1"/>
    <col min="5883" max="5883" width="1.875" style="146" customWidth="1"/>
    <col min="5884" max="5884" width="18.625" style="146" customWidth="1"/>
    <col min="5885" max="5885" width="1.875" style="146" customWidth="1"/>
    <col min="5886" max="5886" width="13.625" style="146" customWidth="1"/>
    <col min="5887" max="5887" width="1.875" style="146" customWidth="1"/>
    <col min="5888" max="5888" width="13.625" style="146"/>
    <col min="5889" max="5889" width="40.625" style="146" customWidth="1"/>
    <col min="5890" max="5895" width="16.625" style="146" customWidth="1"/>
    <col min="5896" max="6138" width="9" style="146" customWidth="1"/>
    <col min="6139" max="6139" width="1.875" style="146" customWidth="1"/>
    <col min="6140" max="6140" width="18.625" style="146" customWidth="1"/>
    <col min="6141" max="6141" width="1.875" style="146" customWidth="1"/>
    <col min="6142" max="6142" width="13.625" style="146" customWidth="1"/>
    <col min="6143" max="6143" width="1.875" style="146" customWidth="1"/>
    <col min="6144" max="6144" width="13.625" style="146"/>
    <col min="6145" max="6145" width="40.625" style="146" customWidth="1"/>
    <col min="6146" max="6151" width="16.625" style="146" customWidth="1"/>
    <col min="6152" max="6394" width="9" style="146" customWidth="1"/>
    <col min="6395" max="6395" width="1.875" style="146" customWidth="1"/>
    <col min="6396" max="6396" width="18.625" style="146" customWidth="1"/>
    <col min="6397" max="6397" width="1.875" style="146" customWidth="1"/>
    <col min="6398" max="6398" width="13.625" style="146" customWidth="1"/>
    <col min="6399" max="6399" width="1.875" style="146" customWidth="1"/>
    <col min="6400" max="6400" width="13.625" style="146"/>
    <col min="6401" max="6401" width="40.625" style="146" customWidth="1"/>
    <col min="6402" max="6407" width="16.625" style="146" customWidth="1"/>
    <col min="6408" max="6650" width="9" style="146" customWidth="1"/>
    <col min="6651" max="6651" width="1.875" style="146" customWidth="1"/>
    <col min="6652" max="6652" width="18.625" style="146" customWidth="1"/>
    <col min="6653" max="6653" width="1.875" style="146" customWidth="1"/>
    <col min="6654" max="6654" width="13.625" style="146" customWidth="1"/>
    <col min="6655" max="6655" width="1.875" style="146" customWidth="1"/>
    <col min="6656" max="6656" width="13.625" style="146"/>
    <col min="6657" max="6657" width="40.625" style="146" customWidth="1"/>
    <col min="6658" max="6663" width="16.625" style="146" customWidth="1"/>
    <col min="6664" max="6906" width="9" style="146" customWidth="1"/>
    <col min="6907" max="6907" width="1.875" style="146" customWidth="1"/>
    <col min="6908" max="6908" width="18.625" style="146" customWidth="1"/>
    <col min="6909" max="6909" width="1.875" style="146" customWidth="1"/>
    <col min="6910" max="6910" width="13.625" style="146" customWidth="1"/>
    <col min="6911" max="6911" width="1.875" style="146" customWidth="1"/>
    <col min="6912" max="6912" width="13.625" style="146"/>
    <col min="6913" max="6913" width="40.625" style="146" customWidth="1"/>
    <col min="6914" max="6919" width="16.625" style="146" customWidth="1"/>
    <col min="6920" max="7162" width="9" style="146" customWidth="1"/>
    <col min="7163" max="7163" width="1.875" style="146" customWidth="1"/>
    <col min="7164" max="7164" width="18.625" style="146" customWidth="1"/>
    <col min="7165" max="7165" width="1.875" style="146" customWidth="1"/>
    <col min="7166" max="7166" width="13.625" style="146" customWidth="1"/>
    <col min="7167" max="7167" width="1.875" style="146" customWidth="1"/>
    <col min="7168" max="7168" width="13.625" style="146"/>
    <col min="7169" max="7169" width="40.625" style="146" customWidth="1"/>
    <col min="7170" max="7175" width="16.625" style="146" customWidth="1"/>
    <col min="7176" max="7418" width="9" style="146" customWidth="1"/>
    <col min="7419" max="7419" width="1.875" style="146" customWidth="1"/>
    <col min="7420" max="7420" width="18.625" style="146" customWidth="1"/>
    <col min="7421" max="7421" width="1.875" style="146" customWidth="1"/>
    <col min="7422" max="7422" width="13.625" style="146" customWidth="1"/>
    <col min="7423" max="7423" width="1.875" style="146" customWidth="1"/>
    <col min="7424" max="7424" width="13.625" style="146"/>
    <col min="7425" max="7425" width="40.625" style="146" customWidth="1"/>
    <col min="7426" max="7431" width="16.625" style="146" customWidth="1"/>
    <col min="7432" max="7674" width="9" style="146" customWidth="1"/>
    <col min="7675" max="7675" width="1.875" style="146" customWidth="1"/>
    <col min="7676" max="7676" width="18.625" style="146" customWidth="1"/>
    <col min="7677" max="7677" width="1.875" style="146" customWidth="1"/>
    <col min="7678" max="7678" width="13.625" style="146" customWidth="1"/>
    <col min="7679" max="7679" width="1.875" style="146" customWidth="1"/>
    <col min="7680" max="7680" width="13.625" style="146"/>
    <col min="7681" max="7681" width="40.625" style="146" customWidth="1"/>
    <col min="7682" max="7687" width="16.625" style="146" customWidth="1"/>
    <col min="7688" max="7930" width="9" style="146" customWidth="1"/>
    <col min="7931" max="7931" width="1.875" style="146" customWidth="1"/>
    <col min="7932" max="7932" width="18.625" style="146" customWidth="1"/>
    <col min="7933" max="7933" width="1.875" style="146" customWidth="1"/>
    <col min="7934" max="7934" width="13.625" style="146" customWidth="1"/>
    <col min="7935" max="7935" width="1.875" style="146" customWidth="1"/>
    <col min="7936" max="7936" width="13.625" style="146"/>
    <col min="7937" max="7937" width="40.625" style="146" customWidth="1"/>
    <col min="7938" max="7943" width="16.625" style="146" customWidth="1"/>
    <col min="7944" max="8186" width="9" style="146" customWidth="1"/>
    <col min="8187" max="8187" width="1.875" style="146" customWidth="1"/>
    <col min="8188" max="8188" width="18.625" style="146" customWidth="1"/>
    <col min="8189" max="8189" width="1.875" style="146" customWidth="1"/>
    <col min="8190" max="8190" width="13.625" style="146" customWidth="1"/>
    <col min="8191" max="8191" width="1.875" style="146" customWidth="1"/>
    <col min="8192" max="8192" width="13.625" style="146"/>
    <col min="8193" max="8193" width="40.625" style="146" customWidth="1"/>
    <col min="8194" max="8199" width="16.625" style="146" customWidth="1"/>
    <col min="8200" max="8442" width="9" style="146" customWidth="1"/>
    <col min="8443" max="8443" width="1.875" style="146" customWidth="1"/>
    <col min="8444" max="8444" width="18.625" style="146" customWidth="1"/>
    <col min="8445" max="8445" width="1.875" style="146" customWidth="1"/>
    <col min="8446" max="8446" width="13.625" style="146" customWidth="1"/>
    <col min="8447" max="8447" width="1.875" style="146" customWidth="1"/>
    <col min="8448" max="8448" width="13.625" style="146"/>
    <col min="8449" max="8449" width="40.625" style="146" customWidth="1"/>
    <col min="8450" max="8455" width="16.625" style="146" customWidth="1"/>
    <col min="8456" max="8698" width="9" style="146" customWidth="1"/>
    <col min="8699" max="8699" width="1.875" style="146" customWidth="1"/>
    <col min="8700" max="8700" width="18.625" style="146" customWidth="1"/>
    <col min="8701" max="8701" width="1.875" style="146" customWidth="1"/>
    <col min="8702" max="8702" width="13.625" style="146" customWidth="1"/>
    <col min="8703" max="8703" width="1.875" style="146" customWidth="1"/>
    <col min="8704" max="8704" width="13.625" style="146"/>
    <col min="8705" max="8705" width="40.625" style="146" customWidth="1"/>
    <col min="8706" max="8711" width="16.625" style="146" customWidth="1"/>
    <col min="8712" max="8954" width="9" style="146" customWidth="1"/>
    <col min="8955" max="8955" width="1.875" style="146" customWidth="1"/>
    <col min="8956" max="8956" width="18.625" style="146" customWidth="1"/>
    <col min="8957" max="8957" width="1.875" style="146" customWidth="1"/>
    <col min="8958" max="8958" width="13.625" style="146" customWidth="1"/>
    <col min="8959" max="8959" width="1.875" style="146" customWidth="1"/>
    <col min="8960" max="8960" width="13.625" style="146"/>
    <col min="8961" max="8961" width="40.625" style="146" customWidth="1"/>
    <col min="8962" max="8967" width="16.625" style="146" customWidth="1"/>
    <col min="8968" max="9210" width="9" style="146" customWidth="1"/>
    <col min="9211" max="9211" width="1.875" style="146" customWidth="1"/>
    <col min="9212" max="9212" width="18.625" style="146" customWidth="1"/>
    <col min="9213" max="9213" width="1.875" style="146" customWidth="1"/>
    <col min="9214" max="9214" width="13.625" style="146" customWidth="1"/>
    <col min="9215" max="9215" width="1.875" style="146" customWidth="1"/>
    <col min="9216" max="9216" width="13.625" style="146"/>
    <col min="9217" max="9217" width="40.625" style="146" customWidth="1"/>
    <col min="9218" max="9223" width="16.625" style="146" customWidth="1"/>
    <col min="9224" max="9466" width="9" style="146" customWidth="1"/>
    <col min="9467" max="9467" width="1.875" style="146" customWidth="1"/>
    <col min="9468" max="9468" width="18.625" style="146" customWidth="1"/>
    <col min="9469" max="9469" width="1.875" style="146" customWidth="1"/>
    <col min="9470" max="9470" width="13.625" style="146" customWidth="1"/>
    <col min="9471" max="9471" width="1.875" style="146" customWidth="1"/>
    <col min="9472" max="9472" width="13.625" style="146"/>
    <col min="9473" max="9473" width="40.625" style="146" customWidth="1"/>
    <col min="9474" max="9479" width="16.625" style="146" customWidth="1"/>
    <col min="9480" max="9722" width="9" style="146" customWidth="1"/>
    <col min="9723" max="9723" width="1.875" style="146" customWidth="1"/>
    <col min="9724" max="9724" width="18.625" style="146" customWidth="1"/>
    <col min="9725" max="9725" width="1.875" style="146" customWidth="1"/>
    <col min="9726" max="9726" width="13.625" style="146" customWidth="1"/>
    <col min="9727" max="9727" width="1.875" style="146" customWidth="1"/>
    <col min="9728" max="9728" width="13.625" style="146"/>
    <col min="9729" max="9729" width="40.625" style="146" customWidth="1"/>
    <col min="9730" max="9735" width="16.625" style="146" customWidth="1"/>
    <col min="9736" max="9978" width="9" style="146" customWidth="1"/>
    <col min="9979" max="9979" width="1.875" style="146" customWidth="1"/>
    <col min="9980" max="9980" width="18.625" style="146" customWidth="1"/>
    <col min="9981" max="9981" width="1.875" style="146" customWidth="1"/>
    <col min="9982" max="9982" width="13.625" style="146" customWidth="1"/>
    <col min="9983" max="9983" width="1.875" style="146" customWidth="1"/>
    <col min="9984" max="9984" width="13.625" style="146"/>
    <col min="9985" max="9985" width="40.625" style="146" customWidth="1"/>
    <col min="9986" max="9991" width="16.625" style="146" customWidth="1"/>
    <col min="9992" max="10234" width="9" style="146" customWidth="1"/>
    <col min="10235" max="10235" width="1.875" style="146" customWidth="1"/>
    <col min="10236" max="10236" width="18.625" style="146" customWidth="1"/>
    <col min="10237" max="10237" width="1.875" style="146" customWidth="1"/>
    <col min="10238" max="10238" width="13.625" style="146" customWidth="1"/>
    <col min="10239" max="10239" width="1.875" style="146" customWidth="1"/>
    <col min="10240" max="10240" width="13.625" style="146"/>
    <col min="10241" max="10241" width="40.625" style="146" customWidth="1"/>
    <col min="10242" max="10247" width="16.625" style="146" customWidth="1"/>
    <col min="10248" max="10490" width="9" style="146" customWidth="1"/>
    <col min="10491" max="10491" width="1.875" style="146" customWidth="1"/>
    <col min="10492" max="10492" width="18.625" style="146" customWidth="1"/>
    <col min="10493" max="10493" width="1.875" style="146" customWidth="1"/>
    <col min="10494" max="10494" width="13.625" style="146" customWidth="1"/>
    <col min="10495" max="10495" width="1.875" style="146" customWidth="1"/>
    <col min="10496" max="10496" width="13.625" style="146"/>
    <col min="10497" max="10497" width="40.625" style="146" customWidth="1"/>
    <col min="10498" max="10503" width="16.625" style="146" customWidth="1"/>
    <col min="10504" max="10746" width="9" style="146" customWidth="1"/>
    <col min="10747" max="10747" width="1.875" style="146" customWidth="1"/>
    <col min="10748" max="10748" width="18.625" style="146" customWidth="1"/>
    <col min="10749" max="10749" width="1.875" style="146" customWidth="1"/>
    <col min="10750" max="10750" width="13.625" style="146" customWidth="1"/>
    <col min="10751" max="10751" width="1.875" style="146" customWidth="1"/>
    <col min="10752" max="10752" width="13.625" style="146"/>
    <col min="10753" max="10753" width="40.625" style="146" customWidth="1"/>
    <col min="10754" max="10759" width="16.625" style="146" customWidth="1"/>
    <col min="10760" max="11002" width="9" style="146" customWidth="1"/>
    <col min="11003" max="11003" width="1.875" style="146" customWidth="1"/>
    <col min="11004" max="11004" width="18.625" style="146" customWidth="1"/>
    <col min="11005" max="11005" width="1.875" style="146" customWidth="1"/>
    <col min="11006" max="11006" width="13.625" style="146" customWidth="1"/>
    <col min="11007" max="11007" width="1.875" style="146" customWidth="1"/>
    <col min="11008" max="11008" width="13.625" style="146"/>
    <col min="11009" max="11009" width="40.625" style="146" customWidth="1"/>
    <col min="11010" max="11015" width="16.625" style="146" customWidth="1"/>
    <col min="11016" max="11258" width="9" style="146" customWidth="1"/>
    <col min="11259" max="11259" width="1.875" style="146" customWidth="1"/>
    <col min="11260" max="11260" width="18.625" style="146" customWidth="1"/>
    <col min="11261" max="11261" width="1.875" style="146" customWidth="1"/>
    <col min="11262" max="11262" width="13.625" style="146" customWidth="1"/>
    <col min="11263" max="11263" width="1.875" style="146" customWidth="1"/>
    <col min="11264" max="11264" width="13.625" style="146"/>
    <col min="11265" max="11265" width="40.625" style="146" customWidth="1"/>
    <col min="11266" max="11271" width="16.625" style="146" customWidth="1"/>
    <col min="11272" max="11514" width="9" style="146" customWidth="1"/>
    <col min="11515" max="11515" width="1.875" style="146" customWidth="1"/>
    <col min="11516" max="11516" width="18.625" style="146" customWidth="1"/>
    <col min="11517" max="11517" width="1.875" style="146" customWidth="1"/>
    <col min="11518" max="11518" width="13.625" style="146" customWidth="1"/>
    <col min="11519" max="11519" width="1.875" style="146" customWidth="1"/>
    <col min="11520" max="11520" width="13.625" style="146"/>
    <col min="11521" max="11521" width="40.625" style="146" customWidth="1"/>
    <col min="11522" max="11527" width="16.625" style="146" customWidth="1"/>
    <col min="11528" max="11770" width="9" style="146" customWidth="1"/>
    <col min="11771" max="11771" width="1.875" style="146" customWidth="1"/>
    <col min="11772" max="11772" width="18.625" style="146" customWidth="1"/>
    <col min="11773" max="11773" width="1.875" style="146" customWidth="1"/>
    <col min="11774" max="11774" width="13.625" style="146" customWidth="1"/>
    <col min="11775" max="11775" width="1.875" style="146" customWidth="1"/>
    <col min="11776" max="11776" width="13.625" style="146"/>
    <col min="11777" max="11777" width="40.625" style="146" customWidth="1"/>
    <col min="11778" max="11783" width="16.625" style="146" customWidth="1"/>
    <col min="11784" max="12026" width="9" style="146" customWidth="1"/>
    <col min="12027" max="12027" width="1.875" style="146" customWidth="1"/>
    <col min="12028" max="12028" width="18.625" style="146" customWidth="1"/>
    <col min="12029" max="12029" width="1.875" style="146" customWidth="1"/>
    <col min="12030" max="12030" width="13.625" style="146" customWidth="1"/>
    <col min="12031" max="12031" width="1.875" style="146" customWidth="1"/>
    <col min="12032" max="12032" width="13.625" style="146"/>
    <col min="12033" max="12033" width="40.625" style="146" customWidth="1"/>
    <col min="12034" max="12039" width="16.625" style="146" customWidth="1"/>
    <col min="12040" max="12282" width="9" style="146" customWidth="1"/>
    <col min="12283" max="12283" width="1.875" style="146" customWidth="1"/>
    <col min="12284" max="12284" width="18.625" style="146" customWidth="1"/>
    <col min="12285" max="12285" width="1.875" style="146" customWidth="1"/>
    <col min="12286" max="12286" width="13.625" style="146" customWidth="1"/>
    <col min="12287" max="12287" width="1.875" style="146" customWidth="1"/>
    <col min="12288" max="12288" width="13.625" style="146"/>
    <col min="12289" max="12289" width="40.625" style="146" customWidth="1"/>
    <col min="12290" max="12295" width="16.625" style="146" customWidth="1"/>
    <col min="12296" max="12538" width="9" style="146" customWidth="1"/>
    <col min="12539" max="12539" width="1.875" style="146" customWidth="1"/>
    <col min="12540" max="12540" width="18.625" style="146" customWidth="1"/>
    <col min="12541" max="12541" width="1.875" style="146" customWidth="1"/>
    <col min="12542" max="12542" width="13.625" style="146" customWidth="1"/>
    <col min="12543" max="12543" width="1.875" style="146" customWidth="1"/>
    <col min="12544" max="12544" width="13.625" style="146"/>
    <col min="12545" max="12545" width="40.625" style="146" customWidth="1"/>
    <col min="12546" max="12551" width="16.625" style="146" customWidth="1"/>
    <col min="12552" max="12794" width="9" style="146" customWidth="1"/>
    <col min="12795" max="12795" width="1.875" style="146" customWidth="1"/>
    <col min="12796" max="12796" width="18.625" style="146" customWidth="1"/>
    <col min="12797" max="12797" width="1.875" style="146" customWidth="1"/>
    <col min="12798" max="12798" width="13.625" style="146" customWidth="1"/>
    <col min="12799" max="12799" width="1.875" style="146" customWidth="1"/>
    <col min="12800" max="12800" width="13.625" style="146"/>
    <col min="12801" max="12801" width="40.625" style="146" customWidth="1"/>
    <col min="12802" max="12807" width="16.625" style="146" customWidth="1"/>
    <col min="12808" max="13050" width="9" style="146" customWidth="1"/>
    <col min="13051" max="13051" width="1.875" style="146" customWidth="1"/>
    <col min="13052" max="13052" width="18.625" style="146" customWidth="1"/>
    <col min="13053" max="13053" width="1.875" style="146" customWidth="1"/>
    <col min="13054" max="13054" width="13.625" style="146" customWidth="1"/>
    <col min="13055" max="13055" width="1.875" style="146" customWidth="1"/>
    <col min="13056" max="13056" width="13.625" style="146"/>
    <col min="13057" max="13057" width="40.625" style="146" customWidth="1"/>
    <col min="13058" max="13063" width="16.625" style="146" customWidth="1"/>
    <col min="13064" max="13306" width="9" style="146" customWidth="1"/>
    <col min="13307" max="13307" width="1.875" style="146" customWidth="1"/>
    <col min="13308" max="13308" width="18.625" style="146" customWidth="1"/>
    <col min="13309" max="13309" width="1.875" style="146" customWidth="1"/>
    <col min="13310" max="13310" width="13.625" style="146" customWidth="1"/>
    <col min="13311" max="13311" width="1.875" style="146" customWidth="1"/>
    <col min="13312" max="13312" width="13.625" style="146"/>
    <col min="13313" max="13313" width="40.625" style="146" customWidth="1"/>
    <col min="13314" max="13319" width="16.625" style="146" customWidth="1"/>
    <col min="13320" max="13562" width="9" style="146" customWidth="1"/>
    <col min="13563" max="13563" width="1.875" style="146" customWidth="1"/>
    <col min="13564" max="13564" width="18.625" style="146" customWidth="1"/>
    <col min="13565" max="13565" width="1.875" style="146" customWidth="1"/>
    <col min="13566" max="13566" width="13.625" style="146" customWidth="1"/>
    <col min="13567" max="13567" width="1.875" style="146" customWidth="1"/>
    <col min="13568" max="13568" width="13.625" style="146"/>
    <col min="13569" max="13569" width="40.625" style="146" customWidth="1"/>
    <col min="13570" max="13575" width="16.625" style="146" customWidth="1"/>
    <col min="13576" max="13818" width="9" style="146" customWidth="1"/>
    <col min="13819" max="13819" width="1.875" style="146" customWidth="1"/>
    <col min="13820" max="13820" width="18.625" style="146" customWidth="1"/>
    <col min="13821" max="13821" width="1.875" style="146" customWidth="1"/>
    <col min="13822" max="13822" width="13.625" style="146" customWidth="1"/>
    <col min="13823" max="13823" width="1.875" style="146" customWidth="1"/>
    <col min="13824" max="13824" width="13.625" style="146"/>
    <col min="13825" max="13825" width="40.625" style="146" customWidth="1"/>
    <col min="13826" max="13831" width="16.625" style="146" customWidth="1"/>
    <col min="13832" max="14074" width="9" style="146" customWidth="1"/>
    <col min="14075" max="14075" width="1.875" style="146" customWidth="1"/>
    <col min="14076" max="14076" width="18.625" style="146" customWidth="1"/>
    <col min="14077" max="14077" width="1.875" style="146" customWidth="1"/>
    <col min="14078" max="14078" width="13.625" style="146" customWidth="1"/>
    <col min="14079" max="14079" width="1.875" style="146" customWidth="1"/>
    <col min="14080" max="14080" width="13.625" style="146"/>
    <col min="14081" max="14081" width="40.625" style="146" customWidth="1"/>
    <col min="14082" max="14087" width="16.625" style="146" customWidth="1"/>
    <col min="14088" max="14330" width="9" style="146" customWidth="1"/>
    <col min="14331" max="14331" width="1.875" style="146" customWidth="1"/>
    <col min="14332" max="14332" width="18.625" style="146" customWidth="1"/>
    <col min="14333" max="14333" width="1.875" style="146" customWidth="1"/>
    <col min="14334" max="14334" width="13.625" style="146" customWidth="1"/>
    <col min="14335" max="14335" width="1.875" style="146" customWidth="1"/>
    <col min="14336" max="14336" width="13.625" style="146"/>
    <col min="14337" max="14337" width="40.625" style="146" customWidth="1"/>
    <col min="14338" max="14343" width="16.625" style="146" customWidth="1"/>
    <col min="14344" max="14586" width="9" style="146" customWidth="1"/>
    <col min="14587" max="14587" width="1.875" style="146" customWidth="1"/>
    <col min="14588" max="14588" width="18.625" style="146" customWidth="1"/>
    <col min="14589" max="14589" width="1.875" style="146" customWidth="1"/>
    <col min="14590" max="14590" width="13.625" style="146" customWidth="1"/>
    <col min="14591" max="14591" width="1.875" style="146" customWidth="1"/>
    <col min="14592" max="14592" width="13.625" style="146"/>
    <col min="14593" max="14593" width="40.625" style="146" customWidth="1"/>
    <col min="14594" max="14599" width="16.625" style="146" customWidth="1"/>
    <col min="14600" max="14842" width="9" style="146" customWidth="1"/>
    <col min="14843" max="14843" width="1.875" style="146" customWidth="1"/>
    <col min="14844" max="14844" width="18.625" style="146" customWidth="1"/>
    <col min="14845" max="14845" width="1.875" style="146" customWidth="1"/>
    <col min="14846" max="14846" width="13.625" style="146" customWidth="1"/>
    <col min="14847" max="14847" width="1.875" style="146" customWidth="1"/>
    <col min="14848" max="14848" width="13.625" style="146"/>
    <col min="14849" max="14849" width="40.625" style="146" customWidth="1"/>
    <col min="14850" max="14855" width="16.625" style="146" customWidth="1"/>
    <col min="14856" max="15098" width="9" style="146" customWidth="1"/>
    <col min="15099" max="15099" width="1.875" style="146" customWidth="1"/>
    <col min="15100" max="15100" width="18.625" style="146" customWidth="1"/>
    <col min="15101" max="15101" width="1.875" style="146" customWidth="1"/>
    <col min="15102" max="15102" width="13.625" style="146" customWidth="1"/>
    <col min="15103" max="15103" width="1.875" style="146" customWidth="1"/>
    <col min="15104" max="15104" width="13.625" style="146"/>
    <col min="15105" max="15105" width="40.625" style="146" customWidth="1"/>
    <col min="15106" max="15111" width="16.625" style="146" customWidth="1"/>
    <col min="15112" max="15354" width="9" style="146" customWidth="1"/>
    <col min="15355" max="15355" width="1.875" style="146" customWidth="1"/>
    <col min="15356" max="15356" width="18.625" style="146" customWidth="1"/>
    <col min="15357" max="15357" width="1.875" style="146" customWidth="1"/>
    <col min="15358" max="15358" width="13.625" style="146" customWidth="1"/>
    <col min="15359" max="15359" width="1.875" style="146" customWidth="1"/>
    <col min="15360" max="15360" width="13.625" style="146"/>
    <col min="15361" max="15361" width="40.625" style="146" customWidth="1"/>
    <col min="15362" max="15367" width="16.625" style="146" customWidth="1"/>
    <col min="15368" max="15610" width="9" style="146" customWidth="1"/>
    <col min="15611" max="15611" width="1.875" style="146" customWidth="1"/>
    <col min="15612" max="15612" width="18.625" style="146" customWidth="1"/>
    <col min="15613" max="15613" width="1.875" style="146" customWidth="1"/>
    <col min="15614" max="15614" width="13.625" style="146" customWidth="1"/>
    <col min="15615" max="15615" width="1.875" style="146" customWidth="1"/>
    <col min="15616" max="15616" width="13.625" style="146"/>
    <col min="15617" max="15617" width="40.625" style="146" customWidth="1"/>
    <col min="15618" max="15623" width="16.625" style="146" customWidth="1"/>
    <col min="15624" max="15866" width="9" style="146" customWidth="1"/>
    <col min="15867" max="15867" width="1.875" style="146" customWidth="1"/>
    <col min="15868" max="15868" width="18.625" style="146" customWidth="1"/>
    <col min="15869" max="15869" width="1.875" style="146" customWidth="1"/>
    <col min="15870" max="15870" width="13.625" style="146" customWidth="1"/>
    <col min="15871" max="15871" width="1.875" style="146" customWidth="1"/>
    <col min="15872" max="15872" width="13.625" style="146"/>
    <col min="15873" max="15873" width="40.625" style="146" customWidth="1"/>
    <col min="15874" max="15879" width="16.625" style="146" customWidth="1"/>
    <col min="15880" max="16122" width="9" style="146" customWidth="1"/>
    <col min="16123" max="16123" width="1.875" style="146" customWidth="1"/>
    <col min="16124" max="16124" width="18.625" style="146" customWidth="1"/>
    <col min="16125" max="16125" width="1.875" style="146" customWidth="1"/>
    <col min="16126" max="16126" width="13.625" style="146" customWidth="1"/>
    <col min="16127" max="16127" width="1.875" style="146" customWidth="1"/>
    <col min="16128" max="16128" width="13.625" style="146"/>
    <col min="16129" max="16129" width="40.625" style="146" customWidth="1"/>
    <col min="16130" max="16135" width="16.625" style="146" customWidth="1"/>
    <col min="16136" max="16378" width="9" style="146" customWidth="1"/>
    <col min="16379" max="16379" width="1.875" style="146" customWidth="1"/>
    <col min="16380" max="16380" width="18.625" style="146" customWidth="1"/>
    <col min="16381" max="16381" width="1.875" style="146" customWidth="1"/>
    <col min="16382" max="16382" width="13.625" style="146" customWidth="1"/>
    <col min="16383" max="16383" width="1.875" style="146" customWidth="1"/>
    <col min="16384" max="16384" width="13.625" style="146"/>
  </cols>
  <sheetData>
    <row r="1" spans="1:7" ht="16.5" customHeight="1" thickBot="1" x14ac:dyDescent="0.2">
      <c r="A1" s="170" t="s">
        <v>122</v>
      </c>
    </row>
    <row r="2" spans="1:7" ht="16.5" customHeight="1" x14ac:dyDescent="0.15">
      <c r="C2" s="71" t="s">
        <v>123</v>
      </c>
      <c r="D2" s="146" t="str">
        <f>IF('基本事項(入力)'!C2="","",'基本事項(入力)'!C2)</f>
        <v>伊那市集落協定（例）</v>
      </c>
      <c r="E2" s="171"/>
      <c r="F2" s="172" t="s">
        <v>0</v>
      </c>
      <c r="G2" s="173" t="str">
        <f>IF('基本事項(入力)'!C4="","",'基本事項(入力)'!C4)</f>
        <v/>
      </c>
    </row>
    <row r="3" spans="1:7" ht="16.5" customHeight="1" x14ac:dyDescent="0.15">
      <c r="A3" s="174"/>
      <c r="F3" s="175" t="s">
        <v>1</v>
      </c>
      <c r="G3" s="176" t="str">
        <f>IF('基本事項(入力)'!C5="","",'基本事項(入力)'!C5)</f>
        <v/>
      </c>
    </row>
    <row r="4" spans="1:7" ht="16.5" customHeight="1" thickBot="1" x14ac:dyDescent="0.2">
      <c r="F4" s="177" t="s">
        <v>2</v>
      </c>
      <c r="G4" s="178" t="str">
        <f>IF('基本事項(入力)'!C6="","",'基本事項(入力)'!C6)</f>
        <v/>
      </c>
    </row>
    <row r="5" spans="1:7" ht="16.5" customHeight="1" thickBot="1" x14ac:dyDescent="0.2">
      <c r="A5" s="179" t="s">
        <v>124</v>
      </c>
      <c r="C5" s="161"/>
      <c r="G5" s="180" t="s">
        <v>28</v>
      </c>
    </row>
    <row r="6" spans="1:7" ht="27.75" thickBot="1" x14ac:dyDescent="0.2">
      <c r="A6" s="181" t="s">
        <v>3</v>
      </c>
      <c r="B6" s="182" t="s">
        <v>125</v>
      </c>
      <c r="C6" s="183" t="s">
        <v>126</v>
      </c>
      <c r="D6" s="183" t="s">
        <v>127</v>
      </c>
      <c r="E6" s="311" t="s">
        <v>9</v>
      </c>
      <c r="F6" s="312"/>
      <c r="G6" s="313"/>
    </row>
    <row r="7" spans="1:7" ht="33" customHeight="1" thickTop="1" x14ac:dyDescent="0.15">
      <c r="A7" s="184" t="str">
        <f>IF('収支報告書(入力)'!A26="","",'収支報告書(入力)'!A26)</f>
        <v>①役員報酬</v>
      </c>
      <c r="B7" s="185" t="str">
        <f>IF('収支報告書(入力)'!B26="","",'収支報告書(入力)'!B26)</f>
        <v/>
      </c>
      <c r="C7" s="243"/>
      <c r="D7" s="186" t="str">
        <f t="shared" ref="D7:D20" si="0">IF(B7="","",B7-C7)</f>
        <v/>
      </c>
      <c r="E7" s="314" t="str">
        <f>IF('収支報告書(入力)'!C26="","",'収支報告書(入力)'!C26)</f>
        <v/>
      </c>
      <c r="F7" s="315"/>
      <c r="G7" s="316"/>
    </row>
    <row r="8" spans="1:7" ht="33" customHeight="1" x14ac:dyDescent="0.15">
      <c r="A8" s="187" t="str">
        <f>IF('収支報告書(入力)'!A27="","",'収支報告書(入力)'!A27)</f>
        <v>②研修会等費</v>
      </c>
      <c r="B8" s="188" t="str">
        <f>IF('収支報告書(入力)'!B27="","",'収支報告書(入力)'!B27)</f>
        <v/>
      </c>
      <c r="C8" s="244"/>
      <c r="D8" s="189" t="str">
        <f t="shared" si="0"/>
        <v/>
      </c>
      <c r="E8" s="308" t="str">
        <f>IF('収支報告書(入力)'!C27="","",'収支報告書(入力)'!C27)</f>
        <v/>
      </c>
      <c r="F8" s="309"/>
      <c r="G8" s="310"/>
    </row>
    <row r="9" spans="1:7" ht="33" customHeight="1" x14ac:dyDescent="0.15">
      <c r="A9" s="187" t="str">
        <f>IF('収支報告書(入力)'!A28="","",'収支報告書(入力)'!A28)</f>
        <v>③道・水路管理費</v>
      </c>
      <c r="B9" s="188" t="str">
        <f>IF('収支報告書(入力)'!B28="","",'収支報告書(入力)'!B28)</f>
        <v/>
      </c>
      <c r="C9" s="244"/>
      <c r="D9" s="189" t="str">
        <f t="shared" si="0"/>
        <v/>
      </c>
      <c r="E9" s="308" t="str">
        <f>IF('収支報告書(入力)'!C28="","",'収支報告書(入力)'!C28)</f>
        <v/>
      </c>
      <c r="F9" s="309"/>
      <c r="G9" s="310"/>
    </row>
    <row r="10" spans="1:7" ht="33" customHeight="1" x14ac:dyDescent="0.15">
      <c r="A10" s="187" t="str">
        <f>IF('収支報告書(入力)'!A29="","",'収支報告書(入力)'!A29)</f>
        <v>④農地管理費</v>
      </c>
      <c r="B10" s="188" t="str">
        <f>IF('収支報告書(入力)'!B29="","",'収支報告書(入力)'!B29)</f>
        <v/>
      </c>
      <c r="C10" s="244"/>
      <c r="D10" s="189" t="str">
        <f t="shared" si="0"/>
        <v/>
      </c>
      <c r="E10" s="308" t="str">
        <f>IF('収支報告書(入力)'!C29="","",'収支報告書(入力)'!C29)</f>
        <v/>
      </c>
      <c r="F10" s="309"/>
      <c r="G10" s="310"/>
    </row>
    <row r="11" spans="1:7" ht="33" customHeight="1" x14ac:dyDescent="0.15">
      <c r="A11" s="187" t="str">
        <f>IF('収支報告書(入力)'!A30="","",'収支報告書(入力)'!A30)</f>
        <v>⑤鳥獣被害防止対策費</v>
      </c>
      <c r="B11" s="190" t="str">
        <f>IF('収支報告書(入力)'!B30="","",'収支報告書(入力)'!B30)</f>
        <v/>
      </c>
      <c r="C11" s="244"/>
      <c r="D11" s="189" t="str">
        <f t="shared" si="0"/>
        <v/>
      </c>
      <c r="E11" s="308" t="str">
        <f>IF('収支報告書(入力)'!C30="","",'収支報告書(入力)'!C30)</f>
        <v/>
      </c>
      <c r="F11" s="309"/>
      <c r="G11" s="310"/>
    </row>
    <row r="12" spans="1:7" ht="33" customHeight="1" x14ac:dyDescent="0.15">
      <c r="A12" s="187" t="str">
        <f>IF('収支報告書(入力)'!A31="","",'収支報告書(入力)'!A31)</f>
        <v>⑥共同利用機械購入等費</v>
      </c>
      <c r="B12" s="188" t="str">
        <f>IF('収支報告書(入力)'!B31="","",'収支報告書(入力)'!B31)</f>
        <v/>
      </c>
      <c r="C12" s="244"/>
      <c r="D12" s="189" t="str">
        <f t="shared" si="0"/>
        <v/>
      </c>
      <c r="E12" s="308" t="str">
        <f>IF('収支報告書(入力)'!C31="","",'収支報告書(入力)'!C31)</f>
        <v/>
      </c>
      <c r="F12" s="309"/>
      <c r="G12" s="310"/>
    </row>
    <row r="13" spans="1:7" ht="33" customHeight="1" x14ac:dyDescent="0.15">
      <c r="A13" s="187" t="str">
        <f>IF('収支報告書(入力)'!A32="","",'収支報告書(入力)'!A32)</f>
        <v>⑦共同利用施設整備等費</v>
      </c>
      <c r="B13" s="188" t="str">
        <f>IF('収支報告書(入力)'!B32="","",'収支報告書(入力)'!B32)</f>
        <v/>
      </c>
      <c r="C13" s="244"/>
      <c r="D13" s="189" t="str">
        <f t="shared" si="0"/>
        <v/>
      </c>
      <c r="E13" s="308" t="str">
        <f>IF('収支報告書(入力)'!C32="","",'収支報告書(入力)'!C32)</f>
        <v/>
      </c>
      <c r="F13" s="309"/>
      <c r="G13" s="310"/>
    </row>
    <row r="14" spans="1:7" ht="33" customHeight="1" x14ac:dyDescent="0.15">
      <c r="A14" s="187" t="str">
        <f>IF('収支報告書(入力)'!A33="","",'収支報告書(入力)'!A33)</f>
        <v>⑧多面的機能増進活動費</v>
      </c>
      <c r="B14" s="188" t="str">
        <f>IF('収支報告書(入力)'!B33="","",'収支報告書(入力)'!B33)</f>
        <v/>
      </c>
      <c r="C14" s="244"/>
      <c r="D14" s="189" t="str">
        <f t="shared" si="0"/>
        <v/>
      </c>
      <c r="E14" s="308" t="str">
        <f>IF('収支報告書(入力)'!C33="","",'収支報告書(入力)'!C33)</f>
        <v/>
      </c>
      <c r="F14" s="309"/>
      <c r="G14" s="310"/>
    </row>
    <row r="15" spans="1:7" ht="33" customHeight="1" x14ac:dyDescent="0.15">
      <c r="A15" s="187" t="str">
        <f>IF('収支報告書(入力)'!A34="","",'収支報告書(入力)'!A34)</f>
        <v>⑨その他</v>
      </c>
      <c r="B15" s="188" t="str">
        <f>IF('収支報告書(入力)'!B34="","",'収支報告書(入力)'!B34)</f>
        <v/>
      </c>
      <c r="C15" s="244"/>
      <c r="D15" s="189" t="str">
        <f t="shared" si="0"/>
        <v/>
      </c>
      <c r="E15" s="308" t="str">
        <f>IF('収支報告書(入力)'!C34="","",'収支報告書(入力)'!C34)</f>
        <v/>
      </c>
      <c r="F15" s="309"/>
      <c r="G15" s="310"/>
    </row>
    <row r="16" spans="1:7" ht="33" customHeight="1" x14ac:dyDescent="0.15">
      <c r="A16" s="187" t="str">
        <f>IF('収支報告書(入力)'!A35="","",'収支報告書(入力)'!A35)</f>
        <v>⑩積立金</v>
      </c>
      <c r="B16" s="188" t="str">
        <f>IF('収支報告書(入力)'!B35="","",'収支報告書(入力)'!B35)</f>
        <v/>
      </c>
      <c r="C16" s="244"/>
      <c r="D16" s="189" t="str">
        <f t="shared" si="0"/>
        <v/>
      </c>
      <c r="E16" s="308" t="str">
        <f>IF('収支報告書(入力)'!C35="","",'収支報告書(入力)'!C35)</f>
        <v/>
      </c>
      <c r="F16" s="309"/>
      <c r="G16" s="310"/>
    </row>
    <row r="17" spans="1:7" ht="33" customHeight="1" x14ac:dyDescent="0.15">
      <c r="A17" s="187" t="str">
        <f>IF('収支報告書(入力)'!A36="","",'収支報告書(入力)'!A36)</f>
        <v/>
      </c>
      <c r="B17" s="188" t="str">
        <f>IF('収支報告書(入力)'!B36="","",'収支報告書(入力)'!B36)</f>
        <v/>
      </c>
      <c r="C17" s="244"/>
      <c r="D17" s="189" t="str">
        <f t="shared" si="0"/>
        <v/>
      </c>
      <c r="E17" s="308" t="str">
        <f>IF('収支報告書(入力)'!C36="","",'収支報告書(入力)'!C36)</f>
        <v/>
      </c>
      <c r="F17" s="309"/>
      <c r="G17" s="310"/>
    </row>
    <row r="18" spans="1:7" ht="33" customHeight="1" x14ac:dyDescent="0.15">
      <c r="A18" s="187" t="str">
        <f>IF('収支報告書(入力)'!A37="","",'収支報告書(入力)'!A37)</f>
        <v/>
      </c>
      <c r="B18" s="188" t="str">
        <f>IF('収支報告書(入力)'!B37="","",'収支報告書(入力)'!B37)</f>
        <v/>
      </c>
      <c r="C18" s="244"/>
      <c r="D18" s="189" t="str">
        <f t="shared" si="0"/>
        <v/>
      </c>
      <c r="E18" s="308" t="str">
        <f>IF('収支報告書(入力)'!C37="","",'収支報告書(入力)'!C37)</f>
        <v/>
      </c>
      <c r="F18" s="309"/>
      <c r="G18" s="310"/>
    </row>
    <row r="19" spans="1:7" ht="33" customHeight="1" x14ac:dyDescent="0.15">
      <c r="A19" s="187" t="str">
        <f>IF('収支報告書(入力)'!A38="","",'収支報告書(入力)'!A38)</f>
        <v/>
      </c>
      <c r="B19" s="188" t="str">
        <f>IF('収支報告書(入力)'!B38="","",'収支報告書(入力)'!B38)</f>
        <v/>
      </c>
      <c r="C19" s="244"/>
      <c r="D19" s="189" t="str">
        <f t="shared" si="0"/>
        <v/>
      </c>
      <c r="E19" s="308" t="str">
        <f>IF('収支報告書(入力)'!C38="","",'収支報告書(入力)'!C38)</f>
        <v/>
      </c>
      <c r="F19" s="309"/>
      <c r="G19" s="310"/>
    </row>
    <row r="20" spans="1:7" ht="33" customHeight="1" thickBot="1" x14ac:dyDescent="0.2">
      <c r="A20" s="187" t="str">
        <f>IF('収支報告書(入力)'!A39="","",'収支報告書(入力)'!A39)</f>
        <v/>
      </c>
      <c r="B20" s="188" t="str">
        <f>IF('収支報告書(入力)'!B39="","",'収支報告書(入力)'!B39)</f>
        <v/>
      </c>
      <c r="C20" s="244"/>
      <c r="D20" s="189" t="str">
        <f t="shared" si="0"/>
        <v/>
      </c>
      <c r="E20" s="317" t="str">
        <f>IF('収支報告書(入力)'!C39="","",'収支報告書(入力)'!C39)</f>
        <v/>
      </c>
      <c r="F20" s="318"/>
      <c r="G20" s="319"/>
    </row>
    <row r="21" spans="1:7" ht="16.5" customHeight="1" thickBot="1" x14ac:dyDescent="0.2">
      <c r="A21" s="191" t="s">
        <v>16</v>
      </c>
      <c r="B21" s="192" t="str">
        <f>IF(COUNTBLANK(B7:B20)&lt;14,SUM(B7:B20),"")</f>
        <v/>
      </c>
      <c r="C21" s="192" t="str">
        <f>IF(COUNTBLANK(C7:C20)&lt;14,SUM(C7:C20),"")</f>
        <v/>
      </c>
      <c r="D21" s="192" t="str">
        <f>IF(COUNTBLANK(D7:D20)&lt;14,SUM(D7:D20),"")</f>
        <v/>
      </c>
      <c r="E21" s="305"/>
      <c r="F21" s="306"/>
      <c r="G21" s="307"/>
    </row>
    <row r="22" spans="1:7" ht="16.5" customHeight="1" x14ac:dyDescent="0.15">
      <c r="A22" s="161"/>
    </row>
    <row r="23" spans="1:7" ht="16.5" customHeight="1" x14ac:dyDescent="0.15">
      <c r="A23" s="161"/>
    </row>
    <row r="24" spans="1:7" ht="16.5" customHeight="1" x14ac:dyDescent="0.15">
      <c r="A24" s="161"/>
    </row>
    <row r="25" spans="1:7" ht="16.5" customHeight="1" x14ac:dyDescent="0.15">
      <c r="A25" s="161"/>
    </row>
    <row r="26" spans="1:7" ht="16.5" customHeight="1" x14ac:dyDescent="0.15">
      <c r="A26" s="161"/>
    </row>
    <row r="27" spans="1:7" ht="16.5" customHeight="1" x14ac:dyDescent="0.15">
      <c r="A27" s="161"/>
    </row>
    <row r="28" spans="1:7" ht="16.5" customHeight="1" x14ac:dyDescent="0.15">
      <c r="A28" s="161"/>
    </row>
    <row r="29" spans="1:7" ht="16.5" customHeight="1" x14ac:dyDescent="0.15">
      <c r="A29" s="161"/>
    </row>
    <row r="30" spans="1:7" ht="16.5" customHeight="1" x14ac:dyDescent="0.15">
      <c r="A30" s="161"/>
    </row>
    <row r="31" spans="1:7" ht="16.5" customHeight="1" x14ac:dyDescent="0.15">
      <c r="A31" s="161"/>
    </row>
    <row r="32" spans="1:7" ht="16.5" customHeight="1" x14ac:dyDescent="0.15">
      <c r="A32" s="161"/>
    </row>
    <row r="33" spans="1:1" ht="16.5" customHeight="1" x14ac:dyDescent="0.15">
      <c r="A33" s="161"/>
    </row>
    <row r="34" spans="1:1" ht="16.5" customHeight="1" x14ac:dyDescent="0.15">
      <c r="A34" s="161"/>
    </row>
    <row r="35" spans="1:1" ht="16.5" customHeight="1" x14ac:dyDescent="0.15">
      <c r="A35" s="161"/>
    </row>
    <row r="36" spans="1:1" ht="16.5" customHeight="1" x14ac:dyDescent="0.15">
      <c r="A36" s="161"/>
    </row>
    <row r="37" spans="1:1" ht="16.5" customHeight="1" x14ac:dyDescent="0.15">
      <c r="A37" s="161"/>
    </row>
    <row r="38" spans="1:1" ht="16.5" customHeight="1" x14ac:dyDescent="0.15">
      <c r="A38" s="161"/>
    </row>
    <row r="39" spans="1:1" ht="16.5" customHeight="1" x14ac:dyDescent="0.15">
      <c r="A39" s="161"/>
    </row>
    <row r="40" spans="1:1" ht="16.5" customHeight="1" x14ac:dyDescent="0.15">
      <c r="A40" s="161"/>
    </row>
    <row r="41" spans="1:1" ht="16.5" customHeight="1" x14ac:dyDescent="0.15">
      <c r="A41" s="161"/>
    </row>
    <row r="42" spans="1:1" ht="16.5" customHeight="1" x14ac:dyDescent="0.15">
      <c r="A42" s="161"/>
    </row>
    <row r="43" spans="1:1" ht="16.5" customHeight="1" x14ac:dyDescent="0.15">
      <c r="A43" s="161"/>
    </row>
    <row r="44" spans="1:1" ht="16.5" customHeight="1" x14ac:dyDescent="0.15">
      <c r="A44" s="161"/>
    </row>
    <row r="45" spans="1:1" ht="16.5" customHeight="1" x14ac:dyDescent="0.15">
      <c r="A45" s="161"/>
    </row>
    <row r="46" spans="1:1" ht="16.5" customHeight="1" x14ac:dyDescent="0.15">
      <c r="A46" s="161"/>
    </row>
    <row r="47" spans="1:1" ht="16.5" customHeight="1" x14ac:dyDescent="0.15">
      <c r="A47" s="161"/>
    </row>
    <row r="48" spans="1:1" ht="16.5" customHeight="1" x14ac:dyDescent="0.15">
      <c r="A48" s="161"/>
    </row>
    <row r="49" spans="1:1" ht="16.5" customHeight="1" x14ac:dyDescent="0.15">
      <c r="A49" s="161"/>
    </row>
    <row r="50" spans="1:1" ht="16.5" customHeight="1" x14ac:dyDescent="0.15">
      <c r="A50" s="161"/>
    </row>
    <row r="51" spans="1:1" ht="16.5" customHeight="1" x14ac:dyDescent="0.15">
      <c r="A51" s="161"/>
    </row>
    <row r="52" spans="1:1" ht="16.5" customHeight="1" x14ac:dyDescent="0.15">
      <c r="A52" s="161"/>
    </row>
    <row r="53" spans="1:1" ht="16.5" customHeight="1" x14ac:dyDescent="0.15">
      <c r="A53" s="161"/>
    </row>
    <row r="54" spans="1:1" ht="16.5" customHeight="1" x14ac:dyDescent="0.15">
      <c r="A54" s="161"/>
    </row>
    <row r="55" spans="1:1" ht="16.5" customHeight="1" x14ac:dyDescent="0.15">
      <c r="A55" s="161"/>
    </row>
    <row r="56" spans="1:1" ht="16.5" customHeight="1" x14ac:dyDescent="0.15">
      <c r="A56" s="161"/>
    </row>
    <row r="57" spans="1:1" ht="16.5" customHeight="1" x14ac:dyDescent="0.15">
      <c r="A57" s="161"/>
    </row>
    <row r="58" spans="1:1" ht="16.5" customHeight="1" x14ac:dyDescent="0.15">
      <c r="A58" s="161"/>
    </row>
    <row r="59" spans="1:1" ht="16.5" customHeight="1" x14ac:dyDescent="0.15">
      <c r="A59" s="161"/>
    </row>
    <row r="60" spans="1:1" ht="16.5" customHeight="1" x14ac:dyDescent="0.15">
      <c r="A60" s="161"/>
    </row>
    <row r="61" spans="1:1" ht="16.5" customHeight="1" x14ac:dyDescent="0.15">
      <c r="A61" s="161"/>
    </row>
    <row r="62" spans="1:1" ht="16.5" customHeight="1" x14ac:dyDescent="0.15">
      <c r="A62" s="161"/>
    </row>
    <row r="63" spans="1:1" ht="16.5" customHeight="1" x14ac:dyDescent="0.15">
      <c r="A63" s="161"/>
    </row>
    <row r="64" spans="1:1" ht="16.5" customHeight="1" x14ac:dyDescent="0.15">
      <c r="A64" s="161"/>
    </row>
    <row r="65" spans="1:1" ht="16.5" customHeight="1" x14ac:dyDescent="0.15">
      <c r="A65" s="161"/>
    </row>
    <row r="66" spans="1:1" ht="16.5" customHeight="1" x14ac:dyDescent="0.15">
      <c r="A66" s="161"/>
    </row>
    <row r="67" spans="1:1" ht="16.5" customHeight="1" x14ac:dyDescent="0.15">
      <c r="A67" s="161"/>
    </row>
    <row r="68" spans="1:1" ht="16.5" customHeight="1" x14ac:dyDescent="0.15">
      <c r="A68" s="161"/>
    </row>
    <row r="69" spans="1:1" ht="16.5" customHeight="1" x14ac:dyDescent="0.15">
      <c r="A69" s="161"/>
    </row>
    <row r="70" spans="1:1" ht="16.5" customHeight="1" x14ac:dyDescent="0.15">
      <c r="A70" s="161"/>
    </row>
    <row r="71" spans="1:1" ht="16.5" customHeight="1" x14ac:dyDescent="0.15">
      <c r="A71" s="161"/>
    </row>
    <row r="72" spans="1:1" ht="16.5" customHeight="1" x14ac:dyDescent="0.15">
      <c r="A72" s="161"/>
    </row>
    <row r="73" spans="1:1" ht="16.5" customHeight="1" x14ac:dyDescent="0.15">
      <c r="A73" s="161"/>
    </row>
    <row r="74" spans="1:1" ht="16.5" customHeight="1" x14ac:dyDescent="0.15">
      <c r="A74" s="161"/>
    </row>
    <row r="75" spans="1:1" ht="16.5" customHeight="1" x14ac:dyDescent="0.15">
      <c r="A75" s="161"/>
    </row>
    <row r="76" spans="1:1" ht="16.5" customHeight="1" x14ac:dyDescent="0.15">
      <c r="A76" s="161"/>
    </row>
    <row r="77" spans="1:1" ht="16.5" customHeight="1" x14ac:dyDescent="0.15">
      <c r="A77" s="161"/>
    </row>
    <row r="78" spans="1:1" ht="16.5" customHeight="1" x14ac:dyDescent="0.15">
      <c r="A78" s="161"/>
    </row>
    <row r="79" spans="1:1" ht="16.5" customHeight="1" x14ac:dyDescent="0.15">
      <c r="A79" s="161"/>
    </row>
    <row r="80" spans="1:1" ht="16.5" customHeight="1" x14ac:dyDescent="0.15">
      <c r="A80" s="161"/>
    </row>
    <row r="81" spans="1:1" ht="16.5" customHeight="1" x14ac:dyDescent="0.15">
      <c r="A81" s="161"/>
    </row>
    <row r="82" spans="1:1" ht="16.5" customHeight="1" x14ac:dyDescent="0.15">
      <c r="A82" s="161"/>
    </row>
    <row r="83" spans="1:1" ht="16.5" customHeight="1" x14ac:dyDescent="0.15">
      <c r="A83" s="161"/>
    </row>
    <row r="84" spans="1:1" ht="16.5" customHeight="1" x14ac:dyDescent="0.15">
      <c r="A84" s="161"/>
    </row>
    <row r="85" spans="1:1" ht="16.5" customHeight="1" x14ac:dyDescent="0.15">
      <c r="A85" s="161"/>
    </row>
    <row r="86" spans="1:1" ht="16.5" customHeight="1" x14ac:dyDescent="0.15">
      <c r="A86" s="161"/>
    </row>
    <row r="87" spans="1:1" ht="16.5" customHeight="1" x14ac:dyDescent="0.15">
      <c r="A87" s="161"/>
    </row>
    <row r="88" spans="1:1" ht="16.5" customHeight="1" x14ac:dyDescent="0.15">
      <c r="A88" s="161"/>
    </row>
    <row r="89" spans="1:1" ht="16.5" customHeight="1" x14ac:dyDescent="0.15">
      <c r="A89" s="161"/>
    </row>
    <row r="90" spans="1:1" ht="16.5" customHeight="1" x14ac:dyDescent="0.15">
      <c r="A90" s="161"/>
    </row>
    <row r="91" spans="1:1" ht="16.5" customHeight="1" x14ac:dyDescent="0.15">
      <c r="A91" s="161"/>
    </row>
    <row r="92" spans="1:1" ht="16.5" customHeight="1" x14ac:dyDescent="0.15">
      <c r="A92" s="161"/>
    </row>
    <row r="93" spans="1:1" ht="16.5" customHeight="1" x14ac:dyDescent="0.15">
      <c r="A93" s="161"/>
    </row>
    <row r="94" spans="1:1" ht="16.5" customHeight="1" x14ac:dyDescent="0.15">
      <c r="A94" s="161"/>
    </row>
    <row r="95" spans="1:1" ht="16.5" customHeight="1" x14ac:dyDescent="0.15">
      <c r="A95" s="161"/>
    </row>
    <row r="96" spans="1:1" ht="16.5" customHeight="1" x14ac:dyDescent="0.15">
      <c r="A96" s="161"/>
    </row>
    <row r="97" spans="1:1" ht="16.5" customHeight="1" x14ac:dyDescent="0.15">
      <c r="A97" s="161"/>
    </row>
    <row r="98" spans="1:1" ht="16.5" customHeight="1" x14ac:dyDescent="0.15">
      <c r="A98" s="161"/>
    </row>
    <row r="99" spans="1:1" ht="16.5" customHeight="1" x14ac:dyDescent="0.15">
      <c r="A99" s="161"/>
    </row>
    <row r="100" spans="1:1" ht="16.5" customHeight="1" x14ac:dyDescent="0.15">
      <c r="A100" s="161"/>
    </row>
    <row r="101" spans="1:1" ht="16.5" customHeight="1" x14ac:dyDescent="0.15">
      <c r="A101" s="161"/>
    </row>
    <row r="102" spans="1:1" ht="16.5" customHeight="1" x14ac:dyDescent="0.15">
      <c r="A102" s="161"/>
    </row>
    <row r="103" spans="1:1" ht="16.5" customHeight="1" x14ac:dyDescent="0.15">
      <c r="A103" s="161"/>
    </row>
    <row r="104" spans="1:1" ht="16.5" customHeight="1" x14ac:dyDescent="0.15">
      <c r="A104" s="161"/>
    </row>
    <row r="105" spans="1:1" ht="16.5" customHeight="1" x14ac:dyDescent="0.15">
      <c r="A105" s="161"/>
    </row>
    <row r="106" spans="1:1" ht="16.5" customHeight="1" x14ac:dyDescent="0.15">
      <c r="A106" s="161"/>
    </row>
    <row r="107" spans="1:1" ht="16.5" customHeight="1" x14ac:dyDescent="0.15">
      <c r="A107" s="161"/>
    </row>
    <row r="108" spans="1:1" ht="16.5" customHeight="1" x14ac:dyDescent="0.15">
      <c r="A108" s="161"/>
    </row>
    <row r="109" spans="1:1" ht="16.5" customHeight="1" x14ac:dyDescent="0.15">
      <c r="A109" s="161"/>
    </row>
    <row r="110" spans="1:1" ht="16.5" customHeight="1" x14ac:dyDescent="0.15">
      <c r="A110" s="161"/>
    </row>
    <row r="111" spans="1:1" ht="16.5" customHeight="1" x14ac:dyDescent="0.15">
      <c r="A111" s="161"/>
    </row>
    <row r="112" spans="1:1" ht="16.5" customHeight="1" x14ac:dyDescent="0.15">
      <c r="A112" s="161"/>
    </row>
    <row r="113" spans="1:1" ht="16.5" customHeight="1" x14ac:dyDescent="0.15">
      <c r="A113" s="161"/>
    </row>
    <row r="114" spans="1:1" ht="16.5" customHeight="1" x14ac:dyDescent="0.15">
      <c r="A114" s="161"/>
    </row>
    <row r="115" spans="1:1" ht="16.5" customHeight="1" x14ac:dyDescent="0.15">
      <c r="A115" s="161"/>
    </row>
    <row r="116" spans="1:1" ht="16.5" customHeight="1" x14ac:dyDescent="0.15">
      <c r="A116" s="161"/>
    </row>
    <row r="117" spans="1:1" ht="16.5" customHeight="1" x14ac:dyDescent="0.15">
      <c r="A117" s="161"/>
    </row>
    <row r="118" spans="1:1" ht="16.5" customHeight="1" x14ac:dyDescent="0.15">
      <c r="A118" s="161"/>
    </row>
    <row r="119" spans="1:1" ht="16.5" customHeight="1" x14ac:dyDescent="0.15">
      <c r="A119" s="161"/>
    </row>
    <row r="120" spans="1:1" ht="16.5" customHeight="1" x14ac:dyDescent="0.15">
      <c r="A120" s="161"/>
    </row>
    <row r="121" spans="1:1" ht="16.5" customHeight="1" x14ac:dyDescent="0.15">
      <c r="A121" s="161"/>
    </row>
    <row r="122" spans="1:1" ht="16.5" customHeight="1" x14ac:dyDescent="0.15">
      <c r="A122" s="161"/>
    </row>
    <row r="123" spans="1:1" ht="16.5" customHeight="1" x14ac:dyDescent="0.15">
      <c r="A123" s="161"/>
    </row>
    <row r="124" spans="1:1" ht="16.5" customHeight="1" x14ac:dyDescent="0.15">
      <c r="A124" s="161"/>
    </row>
    <row r="125" spans="1:1" ht="16.5" customHeight="1" x14ac:dyDescent="0.15">
      <c r="A125" s="161"/>
    </row>
    <row r="126" spans="1:1" ht="16.5" customHeight="1" x14ac:dyDescent="0.15">
      <c r="A126" s="161"/>
    </row>
    <row r="127" spans="1:1" ht="16.5" customHeight="1" x14ac:dyDescent="0.15">
      <c r="A127" s="161"/>
    </row>
    <row r="128" spans="1:1" ht="16.5" customHeight="1" x14ac:dyDescent="0.15">
      <c r="A128" s="161"/>
    </row>
    <row r="129" spans="1:1" ht="16.5" customHeight="1" x14ac:dyDescent="0.15">
      <c r="A129" s="161"/>
    </row>
    <row r="130" spans="1:1" ht="16.5" customHeight="1" x14ac:dyDescent="0.15">
      <c r="A130" s="161"/>
    </row>
    <row r="131" spans="1:1" ht="16.5" customHeight="1" x14ac:dyDescent="0.15">
      <c r="A131" s="161"/>
    </row>
    <row r="132" spans="1:1" ht="16.5" customHeight="1" x14ac:dyDescent="0.15">
      <c r="A132" s="161"/>
    </row>
    <row r="133" spans="1:1" ht="16.5" customHeight="1" x14ac:dyDescent="0.15">
      <c r="A133" s="161"/>
    </row>
    <row r="134" spans="1:1" ht="16.5" customHeight="1" x14ac:dyDescent="0.15">
      <c r="A134" s="161"/>
    </row>
    <row r="135" spans="1:1" ht="16.5" customHeight="1" x14ac:dyDescent="0.15">
      <c r="A135" s="161"/>
    </row>
    <row r="136" spans="1:1" ht="16.5" customHeight="1" x14ac:dyDescent="0.15">
      <c r="A136" s="161"/>
    </row>
    <row r="137" spans="1:1" ht="16.5" customHeight="1" x14ac:dyDescent="0.15">
      <c r="A137" s="161"/>
    </row>
    <row r="138" spans="1:1" ht="16.5" customHeight="1" x14ac:dyDescent="0.15">
      <c r="A138" s="161"/>
    </row>
    <row r="139" spans="1:1" ht="16.5" customHeight="1" x14ac:dyDescent="0.15">
      <c r="A139" s="161"/>
    </row>
    <row r="140" spans="1:1" ht="16.5" customHeight="1" x14ac:dyDescent="0.15">
      <c r="A140" s="161"/>
    </row>
    <row r="141" spans="1:1" ht="16.5" customHeight="1" x14ac:dyDescent="0.15">
      <c r="A141" s="161"/>
    </row>
    <row r="142" spans="1:1" ht="16.5" customHeight="1" x14ac:dyDescent="0.15">
      <c r="A142" s="161"/>
    </row>
    <row r="143" spans="1:1" ht="16.5" customHeight="1" x14ac:dyDescent="0.15">
      <c r="A143" s="161"/>
    </row>
    <row r="144" spans="1:1" ht="16.5" customHeight="1" x14ac:dyDescent="0.15">
      <c r="A144" s="161"/>
    </row>
    <row r="145" spans="1:1" ht="16.5" customHeight="1" x14ac:dyDescent="0.15">
      <c r="A145" s="161"/>
    </row>
    <row r="146" spans="1:1" ht="16.5" customHeight="1" x14ac:dyDescent="0.15">
      <c r="A146" s="161"/>
    </row>
    <row r="147" spans="1:1" ht="16.5" customHeight="1" x14ac:dyDescent="0.15">
      <c r="A147" s="161"/>
    </row>
    <row r="148" spans="1:1" ht="16.5" customHeight="1" x14ac:dyDescent="0.15">
      <c r="A148" s="161"/>
    </row>
    <row r="149" spans="1:1" ht="16.5" customHeight="1" x14ac:dyDescent="0.15">
      <c r="A149" s="161"/>
    </row>
    <row r="150" spans="1:1" ht="16.5" customHeight="1" x14ac:dyDescent="0.15">
      <c r="A150" s="161"/>
    </row>
    <row r="151" spans="1:1" ht="16.5" customHeight="1" x14ac:dyDescent="0.15">
      <c r="A151" s="161"/>
    </row>
    <row r="152" spans="1:1" ht="16.5" customHeight="1" x14ac:dyDescent="0.15">
      <c r="A152" s="161"/>
    </row>
    <row r="153" spans="1:1" ht="16.5" customHeight="1" x14ac:dyDescent="0.15">
      <c r="A153" s="161"/>
    </row>
    <row r="154" spans="1:1" ht="16.5" customHeight="1" x14ac:dyDescent="0.15">
      <c r="A154" s="161"/>
    </row>
    <row r="155" spans="1:1" ht="16.5" customHeight="1" x14ac:dyDescent="0.15">
      <c r="A155" s="161"/>
    </row>
    <row r="156" spans="1:1" ht="16.5" customHeight="1" x14ac:dyDescent="0.15">
      <c r="A156" s="161"/>
    </row>
    <row r="157" spans="1:1" ht="16.5" customHeight="1" x14ac:dyDescent="0.15">
      <c r="A157" s="161"/>
    </row>
    <row r="158" spans="1:1" ht="16.5" customHeight="1" x14ac:dyDescent="0.15">
      <c r="A158" s="161"/>
    </row>
    <row r="159" spans="1:1" ht="16.5" customHeight="1" x14ac:dyDescent="0.15">
      <c r="A159" s="161"/>
    </row>
    <row r="160" spans="1:1" ht="16.5" customHeight="1" x14ac:dyDescent="0.15">
      <c r="A160" s="161"/>
    </row>
    <row r="161" spans="1:1" ht="16.5" customHeight="1" x14ac:dyDescent="0.15">
      <c r="A161" s="161"/>
    </row>
    <row r="162" spans="1:1" ht="16.5" customHeight="1" x14ac:dyDescent="0.15">
      <c r="A162" s="161"/>
    </row>
    <row r="163" spans="1:1" ht="16.5" customHeight="1" x14ac:dyDescent="0.15">
      <c r="A163" s="161"/>
    </row>
    <row r="164" spans="1:1" ht="16.5" customHeight="1" x14ac:dyDescent="0.15">
      <c r="A164" s="161"/>
    </row>
    <row r="165" spans="1:1" ht="16.5" customHeight="1" x14ac:dyDescent="0.15">
      <c r="A165" s="161"/>
    </row>
    <row r="166" spans="1:1" ht="16.5" customHeight="1" x14ac:dyDescent="0.15">
      <c r="A166" s="161"/>
    </row>
    <row r="167" spans="1:1" ht="16.5" customHeight="1" x14ac:dyDescent="0.15">
      <c r="A167" s="161"/>
    </row>
    <row r="168" spans="1:1" ht="16.5" customHeight="1" x14ac:dyDescent="0.15">
      <c r="A168" s="161"/>
    </row>
    <row r="169" spans="1:1" ht="16.5" customHeight="1" x14ac:dyDescent="0.15">
      <c r="A169" s="161"/>
    </row>
    <row r="170" spans="1:1" ht="16.5" customHeight="1" x14ac:dyDescent="0.15">
      <c r="A170" s="161"/>
    </row>
    <row r="171" spans="1:1" ht="16.5" customHeight="1" x14ac:dyDescent="0.15">
      <c r="A171" s="161"/>
    </row>
    <row r="172" spans="1:1" ht="16.5" customHeight="1" x14ac:dyDescent="0.15">
      <c r="A172" s="161"/>
    </row>
    <row r="173" spans="1:1" ht="16.5" customHeight="1" x14ac:dyDescent="0.15">
      <c r="A173" s="161"/>
    </row>
    <row r="174" spans="1:1" ht="16.5" customHeight="1" x14ac:dyDescent="0.15">
      <c r="A174" s="161"/>
    </row>
    <row r="175" spans="1:1" ht="16.5" customHeight="1" x14ac:dyDescent="0.15">
      <c r="A175" s="161"/>
    </row>
    <row r="176" spans="1:1" ht="16.5" customHeight="1" x14ac:dyDescent="0.15">
      <c r="A176" s="161"/>
    </row>
    <row r="177" spans="1:1" ht="16.5" customHeight="1" x14ac:dyDescent="0.15">
      <c r="A177" s="161"/>
    </row>
    <row r="178" spans="1:1" ht="16.5" customHeight="1" x14ac:dyDescent="0.15">
      <c r="A178" s="161"/>
    </row>
    <row r="179" spans="1:1" ht="16.5" customHeight="1" x14ac:dyDescent="0.15">
      <c r="A179" s="161"/>
    </row>
    <row r="180" spans="1:1" ht="16.5" customHeight="1" x14ac:dyDescent="0.15">
      <c r="A180" s="161"/>
    </row>
    <row r="181" spans="1:1" ht="16.5" customHeight="1" x14ac:dyDescent="0.15">
      <c r="A181" s="161"/>
    </row>
    <row r="182" spans="1:1" ht="16.5" customHeight="1" x14ac:dyDescent="0.15">
      <c r="A182" s="161"/>
    </row>
    <row r="183" spans="1:1" ht="16.5" customHeight="1" x14ac:dyDescent="0.15">
      <c r="A183" s="161"/>
    </row>
    <row r="184" spans="1:1" ht="16.5" customHeight="1" x14ac:dyDescent="0.15">
      <c r="A184" s="161"/>
    </row>
    <row r="185" spans="1:1" ht="16.5" customHeight="1" x14ac:dyDescent="0.15">
      <c r="A185" s="161"/>
    </row>
    <row r="186" spans="1:1" ht="16.5" customHeight="1" x14ac:dyDescent="0.15">
      <c r="A186" s="161"/>
    </row>
    <row r="187" spans="1:1" ht="16.5" customHeight="1" x14ac:dyDescent="0.15">
      <c r="A187" s="161"/>
    </row>
    <row r="188" spans="1:1" ht="16.5" customHeight="1" x14ac:dyDescent="0.15">
      <c r="A188" s="161"/>
    </row>
    <row r="189" spans="1:1" ht="16.5" customHeight="1" x14ac:dyDescent="0.15">
      <c r="A189" s="161"/>
    </row>
    <row r="190" spans="1:1" ht="16.5" customHeight="1" x14ac:dyDescent="0.15">
      <c r="A190" s="161"/>
    </row>
    <row r="191" spans="1:1" ht="16.5" customHeight="1" x14ac:dyDescent="0.15">
      <c r="A191" s="161"/>
    </row>
    <row r="192" spans="1:1" ht="16.5" customHeight="1" x14ac:dyDescent="0.15">
      <c r="A192" s="161"/>
    </row>
    <row r="193" spans="1:1" ht="16.5" customHeight="1" x14ac:dyDescent="0.15">
      <c r="A193" s="161"/>
    </row>
    <row r="194" spans="1:1" ht="16.5" customHeight="1" x14ac:dyDescent="0.15">
      <c r="A194" s="161"/>
    </row>
    <row r="195" spans="1:1" ht="16.5" customHeight="1" x14ac:dyDescent="0.15">
      <c r="A195" s="161"/>
    </row>
    <row r="196" spans="1:1" ht="16.5" customHeight="1" x14ac:dyDescent="0.15">
      <c r="A196" s="161"/>
    </row>
    <row r="197" spans="1:1" ht="16.5" customHeight="1" x14ac:dyDescent="0.15">
      <c r="A197" s="161"/>
    </row>
    <row r="198" spans="1:1" ht="16.5" customHeight="1" x14ac:dyDescent="0.15">
      <c r="A198" s="161"/>
    </row>
    <row r="199" spans="1:1" ht="16.5" customHeight="1" x14ac:dyDescent="0.15">
      <c r="A199" s="161"/>
    </row>
    <row r="200" spans="1:1" ht="16.5" customHeight="1" x14ac:dyDescent="0.15">
      <c r="A200" s="161"/>
    </row>
    <row r="201" spans="1:1" ht="16.5" customHeight="1" x14ac:dyDescent="0.15">
      <c r="A201" s="161"/>
    </row>
    <row r="202" spans="1:1" ht="16.5" customHeight="1" x14ac:dyDescent="0.15">
      <c r="A202" s="161"/>
    </row>
    <row r="203" spans="1:1" ht="16.5" customHeight="1" x14ac:dyDescent="0.15">
      <c r="A203" s="161"/>
    </row>
    <row r="204" spans="1:1" ht="16.5" customHeight="1" x14ac:dyDescent="0.15">
      <c r="A204" s="161"/>
    </row>
    <row r="205" spans="1:1" ht="16.5" customHeight="1" x14ac:dyDescent="0.15">
      <c r="A205" s="161"/>
    </row>
    <row r="206" spans="1:1" ht="16.5" customHeight="1" x14ac:dyDescent="0.15">
      <c r="A206" s="161"/>
    </row>
    <row r="207" spans="1:1" ht="16.5" customHeight="1" x14ac:dyDescent="0.15">
      <c r="A207" s="161"/>
    </row>
    <row r="208" spans="1:1" ht="16.5" customHeight="1" x14ac:dyDescent="0.15">
      <c r="A208" s="161"/>
    </row>
    <row r="209" spans="1:1" ht="16.5" customHeight="1" x14ac:dyDescent="0.15">
      <c r="A209" s="161"/>
    </row>
    <row r="210" spans="1:1" ht="16.5" customHeight="1" x14ac:dyDescent="0.15">
      <c r="A210" s="161"/>
    </row>
    <row r="211" spans="1:1" ht="16.5" customHeight="1" x14ac:dyDescent="0.15">
      <c r="A211" s="161"/>
    </row>
    <row r="212" spans="1:1" ht="16.5" customHeight="1" x14ac:dyDescent="0.15">
      <c r="A212" s="161"/>
    </row>
    <row r="213" spans="1:1" ht="16.5" customHeight="1" x14ac:dyDescent="0.15">
      <c r="A213" s="161"/>
    </row>
    <row r="214" spans="1:1" ht="16.5" customHeight="1" x14ac:dyDescent="0.15">
      <c r="A214" s="161"/>
    </row>
    <row r="215" spans="1:1" ht="16.5" customHeight="1" x14ac:dyDescent="0.15">
      <c r="A215" s="161"/>
    </row>
    <row r="216" spans="1:1" ht="16.5" customHeight="1" x14ac:dyDescent="0.15">
      <c r="A216" s="161"/>
    </row>
    <row r="217" spans="1:1" ht="16.5" customHeight="1" x14ac:dyDescent="0.15">
      <c r="A217" s="161"/>
    </row>
    <row r="218" spans="1:1" ht="16.5" customHeight="1" x14ac:dyDescent="0.15">
      <c r="A218" s="161"/>
    </row>
    <row r="219" spans="1:1" ht="16.5" customHeight="1" x14ac:dyDescent="0.15">
      <c r="A219" s="161"/>
    </row>
    <row r="220" spans="1:1" ht="16.5" customHeight="1" x14ac:dyDescent="0.15">
      <c r="A220" s="161"/>
    </row>
    <row r="221" spans="1:1" ht="16.5" customHeight="1" x14ac:dyDescent="0.15">
      <c r="A221" s="161"/>
    </row>
    <row r="222" spans="1:1" ht="16.5" customHeight="1" x14ac:dyDescent="0.15">
      <c r="A222" s="161"/>
    </row>
    <row r="223" spans="1:1" ht="16.5" customHeight="1" x14ac:dyDescent="0.15">
      <c r="A223" s="161"/>
    </row>
    <row r="224" spans="1:1" ht="16.5" customHeight="1" x14ac:dyDescent="0.15">
      <c r="A224" s="161"/>
    </row>
    <row r="225" spans="1:1" ht="16.5" customHeight="1" x14ac:dyDescent="0.15">
      <c r="A225" s="161"/>
    </row>
    <row r="226" spans="1:1" ht="16.5" customHeight="1" x14ac:dyDescent="0.15">
      <c r="A226" s="161"/>
    </row>
    <row r="227" spans="1:1" ht="16.5" customHeight="1" x14ac:dyDescent="0.15">
      <c r="A227" s="161"/>
    </row>
    <row r="228" spans="1:1" ht="16.5" customHeight="1" x14ac:dyDescent="0.15">
      <c r="A228" s="161"/>
    </row>
    <row r="229" spans="1:1" ht="16.5" customHeight="1" x14ac:dyDescent="0.15">
      <c r="A229" s="161"/>
    </row>
    <row r="230" spans="1:1" ht="16.5" customHeight="1" x14ac:dyDescent="0.15">
      <c r="A230" s="161"/>
    </row>
    <row r="231" spans="1:1" ht="16.5" customHeight="1" x14ac:dyDescent="0.15">
      <c r="A231" s="161"/>
    </row>
    <row r="232" spans="1:1" ht="16.5" customHeight="1" x14ac:dyDescent="0.15">
      <c r="A232" s="161"/>
    </row>
    <row r="233" spans="1:1" ht="16.5" customHeight="1" x14ac:dyDescent="0.15">
      <c r="A233" s="161"/>
    </row>
    <row r="234" spans="1:1" ht="16.5" customHeight="1" x14ac:dyDescent="0.15">
      <c r="A234" s="161"/>
    </row>
    <row r="235" spans="1:1" ht="16.5" customHeight="1" x14ac:dyDescent="0.15">
      <c r="A235" s="161"/>
    </row>
    <row r="236" spans="1:1" ht="16.5" customHeight="1" x14ac:dyDescent="0.15">
      <c r="A236" s="161"/>
    </row>
    <row r="237" spans="1:1" ht="16.5" customHeight="1" x14ac:dyDescent="0.15">
      <c r="A237" s="161"/>
    </row>
    <row r="238" spans="1:1" ht="16.5" customHeight="1" x14ac:dyDescent="0.15">
      <c r="A238" s="161"/>
    </row>
    <row r="239" spans="1:1" ht="16.5" customHeight="1" x14ac:dyDescent="0.15">
      <c r="A239" s="161"/>
    </row>
    <row r="240" spans="1:1" ht="16.5" customHeight="1" x14ac:dyDescent="0.15">
      <c r="A240" s="161"/>
    </row>
    <row r="241" spans="1:1" ht="16.5" customHeight="1" x14ac:dyDescent="0.15">
      <c r="A241" s="161"/>
    </row>
    <row r="242" spans="1:1" ht="16.5" customHeight="1" x14ac:dyDescent="0.15">
      <c r="A242" s="161"/>
    </row>
    <row r="243" spans="1:1" ht="16.5" customHeight="1" x14ac:dyDescent="0.15">
      <c r="A243" s="161"/>
    </row>
    <row r="244" spans="1:1" ht="16.5" customHeight="1" x14ac:dyDescent="0.15">
      <c r="A244" s="161"/>
    </row>
    <row r="245" spans="1:1" ht="16.5" customHeight="1" x14ac:dyDescent="0.15">
      <c r="A245" s="161"/>
    </row>
    <row r="246" spans="1:1" ht="16.5" customHeight="1" x14ac:dyDescent="0.15">
      <c r="A246" s="161"/>
    </row>
    <row r="247" spans="1:1" ht="16.5" customHeight="1" x14ac:dyDescent="0.15">
      <c r="A247" s="161"/>
    </row>
    <row r="248" spans="1:1" ht="16.5" customHeight="1" x14ac:dyDescent="0.15">
      <c r="A248" s="161"/>
    </row>
    <row r="249" spans="1:1" ht="16.5" customHeight="1" x14ac:dyDescent="0.15">
      <c r="A249" s="161"/>
    </row>
    <row r="250" spans="1:1" ht="16.5" customHeight="1" x14ac:dyDescent="0.15">
      <c r="A250" s="161"/>
    </row>
    <row r="251" spans="1:1" ht="16.5" customHeight="1" x14ac:dyDescent="0.15">
      <c r="A251" s="161"/>
    </row>
    <row r="252" spans="1:1" ht="16.5" customHeight="1" x14ac:dyDescent="0.15">
      <c r="A252" s="161"/>
    </row>
    <row r="253" spans="1:1" ht="16.5" customHeight="1" x14ac:dyDescent="0.15">
      <c r="A253" s="161"/>
    </row>
    <row r="254" spans="1:1" ht="16.5" customHeight="1" x14ac:dyDescent="0.15">
      <c r="A254" s="161"/>
    </row>
    <row r="255" spans="1:1" ht="16.5" customHeight="1" x14ac:dyDescent="0.15">
      <c r="A255" s="161"/>
    </row>
    <row r="256" spans="1:1" ht="16.5" customHeight="1" x14ac:dyDescent="0.15">
      <c r="A256" s="161"/>
    </row>
    <row r="257" spans="1:1" ht="16.5" customHeight="1" x14ac:dyDescent="0.15">
      <c r="A257" s="161"/>
    </row>
    <row r="258" spans="1:1" ht="16.5" customHeight="1" x14ac:dyDescent="0.15">
      <c r="A258" s="161"/>
    </row>
    <row r="259" spans="1:1" ht="16.5" customHeight="1" x14ac:dyDescent="0.15">
      <c r="A259" s="161"/>
    </row>
    <row r="260" spans="1:1" ht="16.5" customHeight="1" x14ac:dyDescent="0.15">
      <c r="A260" s="161"/>
    </row>
    <row r="261" spans="1:1" ht="16.5" customHeight="1" x14ac:dyDescent="0.15">
      <c r="A261" s="161"/>
    </row>
    <row r="262" spans="1:1" ht="16.5" customHeight="1" x14ac:dyDescent="0.15">
      <c r="A262" s="161"/>
    </row>
    <row r="263" spans="1:1" ht="16.5" customHeight="1" x14ac:dyDescent="0.15">
      <c r="A263" s="161"/>
    </row>
    <row r="264" spans="1:1" ht="16.5" customHeight="1" x14ac:dyDescent="0.15">
      <c r="A264" s="161"/>
    </row>
    <row r="265" spans="1:1" ht="16.5" customHeight="1" x14ac:dyDescent="0.15">
      <c r="A265" s="161"/>
    </row>
    <row r="266" spans="1:1" ht="16.5" customHeight="1" x14ac:dyDescent="0.15">
      <c r="A266" s="161"/>
    </row>
    <row r="267" spans="1:1" ht="16.5" customHeight="1" x14ac:dyDescent="0.15">
      <c r="A267" s="161"/>
    </row>
    <row r="268" spans="1:1" ht="16.5" customHeight="1" x14ac:dyDescent="0.15">
      <c r="A268" s="161"/>
    </row>
    <row r="269" spans="1:1" ht="16.5" customHeight="1" x14ac:dyDescent="0.15">
      <c r="A269" s="161"/>
    </row>
    <row r="270" spans="1:1" ht="16.5" customHeight="1" x14ac:dyDescent="0.15">
      <c r="A270" s="161"/>
    </row>
    <row r="271" spans="1:1" ht="16.5" customHeight="1" x14ac:dyDescent="0.15">
      <c r="A271" s="161"/>
    </row>
    <row r="272" spans="1:1" ht="16.5" customHeight="1" x14ac:dyDescent="0.15">
      <c r="A272" s="161"/>
    </row>
    <row r="273" spans="1:1" ht="16.5" customHeight="1" x14ac:dyDescent="0.15">
      <c r="A273" s="161"/>
    </row>
    <row r="274" spans="1:1" ht="16.5" customHeight="1" x14ac:dyDescent="0.15">
      <c r="A274" s="161"/>
    </row>
    <row r="275" spans="1:1" ht="16.5" customHeight="1" x14ac:dyDescent="0.15">
      <c r="A275" s="161"/>
    </row>
    <row r="276" spans="1:1" ht="16.5" customHeight="1" x14ac:dyDescent="0.15">
      <c r="A276" s="161"/>
    </row>
    <row r="277" spans="1:1" ht="16.5" customHeight="1" x14ac:dyDescent="0.15">
      <c r="A277" s="161"/>
    </row>
    <row r="278" spans="1:1" ht="16.5" customHeight="1" x14ac:dyDescent="0.15">
      <c r="A278" s="161"/>
    </row>
    <row r="279" spans="1:1" ht="16.5" customHeight="1" x14ac:dyDescent="0.15">
      <c r="A279" s="161"/>
    </row>
    <row r="280" spans="1:1" ht="16.5" customHeight="1" x14ac:dyDescent="0.15">
      <c r="A280" s="161"/>
    </row>
    <row r="281" spans="1:1" ht="16.5" customHeight="1" x14ac:dyDescent="0.15">
      <c r="A281" s="161"/>
    </row>
    <row r="282" spans="1:1" ht="16.5" customHeight="1" x14ac:dyDescent="0.15">
      <c r="A282" s="161"/>
    </row>
    <row r="283" spans="1:1" ht="16.5" customHeight="1" x14ac:dyDescent="0.15">
      <c r="A283" s="161"/>
    </row>
    <row r="284" spans="1:1" ht="16.5" customHeight="1" x14ac:dyDescent="0.15">
      <c r="A284" s="161"/>
    </row>
    <row r="285" spans="1:1" ht="16.5" customHeight="1" x14ac:dyDescent="0.15">
      <c r="A285" s="161"/>
    </row>
    <row r="286" spans="1:1" ht="16.5" customHeight="1" x14ac:dyDescent="0.15">
      <c r="A286" s="161"/>
    </row>
    <row r="287" spans="1:1" ht="16.5" customHeight="1" x14ac:dyDescent="0.15">
      <c r="A287" s="161"/>
    </row>
    <row r="288" spans="1:1" ht="16.5" customHeight="1" x14ac:dyDescent="0.15">
      <c r="A288" s="161"/>
    </row>
    <row r="289" spans="1:1" ht="16.5" customHeight="1" x14ac:dyDescent="0.15">
      <c r="A289" s="161"/>
    </row>
    <row r="290" spans="1:1" ht="16.5" customHeight="1" x14ac:dyDescent="0.15">
      <c r="A290" s="161"/>
    </row>
    <row r="291" spans="1:1" ht="16.5" customHeight="1" x14ac:dyDescent="0.15">
      <c r="A291" s="161"/>
    </row>
    <row r="292" spans="1:1" ht="16.5" customHeight="1" x14ac:dyDescent="0.15">
      <c r="A292" s="161"/>
    </row>
    <row r="293" spans="1:1" ht="16.5" customHeight="1" x14ac:dyDescent="0.15">
      <c r="A293" s="161"/>
    </row>
    <row r="294" spans="1:1" ht="16.5" customHeight="1" x14ac:dyDescent="0.15">
      <c r="A294" s="161"/>
    </row>
    <row r="295" spans="1:1" ht="16.5" customHeight="1" x14ac:dyDescent="0.15">
      <c r="A295" s="161"/>
    </row>
    <row r="296" spans="1:1" ht="16.5" customHeight="1" x14ac:dyDescent="0.15">
      <c r="A296" s="161"/>
    </row>
    <row r="297" spans="1:1" ht="16.5" customHeight="1" x14ac:dyDescent="0.15">
      <c r="A297" s="161"/>
    </row>
    <row r="298" spans="1:1" ht="16.5" customHeight="1" x14ac:dyDescent="0.15">
      <c r="A298" s="161"/>
    </row>
    <row r="299" spans="1:1" ht="16.5" customHeight="1" x14ac:dyDescent="0.15">
      <c r="A299" s="161"/>
    </row>
    <row r="300" spans="1:1" ht="16.5" customHeight="1" x14ac:dyDescent="0.15">
      <c r="A300" s="161"/>
    </row>
    <row r="301" spans="1:1" ht="16.5" customHeight="1" x14ac:dyDescent="0.15">
      <c r="A301" s="161"/>
    </row>
    <row r="302" spans="1:1" ht="16.5" customHeight="1" x14ac:dyDescent="0.15">
      <c r="A302" s="161"/>
    </row>
    <row r="303" spans="1:1" ht="16.5" customHeight="1" x14ac:dyDescent="0.15">
      <c r="A303" s="161"/>
    </row>
    <row r="304" spans="1:1" ht="16.5" customHeight="1" x14ac:dyDescent="0.15">
      <c r="A304" s="161"/>
    </row>
    <row r="305" spans="1:1" ht="16.5" customHeight="1" x14ac:dyDescent="0.15">
      <c r="A305" s="161"/>
    </row>
    <row r="306" spans="1:1" ht="16.5" customHeight="1" x14ac:dyDescent="0.15">
      <c r="A306" s="161"/>
    </row>
    <row r="307" spans="1:1" ht="16.5" customHeight="1" x14ac:dyDescent="0.15">
      <c r="A307" s="161"/>
    </row>
    <row r="308" spans="1:1" ht="16.5" customHeight="1" x14ac:dyDescent="0.15">
      <c r="A308" s="161"/>
    </row>
    <row r="309" spans="1:1" ht="16.5" customHeight="1" x14ac:dyDescent="0.15">
      <c r="A309" s="161"/>
    </row>
    <row r="310" spans="1:1" ht="16.5" customHeight="1" x14ac:dyDescent="0.15">
      <c r="A310" s="161"/>
    </row>
    <row r="311" spans="1:1" ht="16.5" customHeight="1" x14ac:dyDescent="0.15">
      <c r="A311" s="161"/>
    </row>
    <row r="312" spans="1:1" ht="16.5" customHeight="1" x14ac:dyDescent="0.15">
      <c r="A312" s="161"/>
    </row>
    <row r="313" spans="1:1" ht="16.5" customHeight="1" x14ac:dyDescent="0.15">
      <c r="A313" s="161"/>
    </row>
    <row r="314" spans="1:1" ht="16.5" customHeight="1" x14ac:dyDescent="0.15">
      <c r="A314" s="161"/>
    </row>
    <row r="315" spans="1:1" ht="16.5" customHeight="1" x14ac:dyDescent="0.15">
      <c r="A315" s="161"/>
    </row>
    <row r="316" spans="1:1" ht="16.5" customHeight="1" x14ac:dyDescent="0.15">
      <c r="A316" s="161"/>
    </row>
    <row r="317" spans="1:1" ht="16.5" customHeight="1" x14ac:dyDescent="0.15">
      <c r="A317" s="161"/>
    </row>
    <row r="318" spans="1:1" ht="16.5" customHeight="1" x14ac:dyDescent="0.15">
      <c r="A318" s="161"/>
    </row>
    <row r="319" spans="1:1" ht="16.5" customHeight="1" x14ac:dyDescent="0.15">
      <c r="A319" s="161"/>
    </row>
    <row r="320" spans="1:1" ht="16.5" customHeight="1" x14ac:dyDescent="0.15">
      <c r="A320" s="161"/>
    </row>
    <row r="321" spans="1:1" ht="16.5" customHeight="1" x14ac:dyDescent="0.15">
      <c r="A321" s="161"/>
    </row>
    <row r="322" spans="1:1" ht="16.5" customHeight="1" x14ac:dyDescent="0.15">
      <c r="A322" s="161"/>
    </row>
    <row r="323" spans="1:1" ht="16.5" customHeight="1" x14ac:dyDescent="0.15">
      <c r="A323" s="161"/>
    </row>
    <row r="324" spans="1:1" ht="16.5" customHeight="1" x14ac:dyDescent="0.15">
      <c r="A324" s="161"/>
    </row>
    <row r="325" spans="1:1" ht="16.5" customHeight="1" x14ac:dyDescent="0.15">
      <c r="A325" s="161"/>
    </row>
    <row r="326" spans="1:1" ht="16.5" customHeight="1" x14ac:dyDescent="0.15">
      <c r="A326" s="161"/>
    </row>
    <row r="327" spans="1:1" ht="16.5" customHeight="1" x14ac:dyDescent="0.15">
      <c r="A327" s="161"/>
    </row>
    <row r="328" spans="1:1" ht="16.5" customHeight="1" x14ac:dyDescent="0.15">
      <c r="A328" s="161"/>
    </row>
    <row r="329" spans="1:1" ht="16.5" customHeight="1" x14ac:dyDescent="0.15">
      <c r="A329" s="161"/>
    </row>
    <row r="330" spans="1:1" ht="16.5" customHeight="1" x14ac:dyDescent="0.15">
      <c r="A330" s="161"/>
    </row>
    <row r="331" spans="1:1" ht="16.5" customHeight="1" x14ac:dyDescent="0.15">
      <c r="A331" s="161"/>
    </row>
    <row r="332" spans="1:1" ht="16.5" customHeight="1" x14ac:dyDescent="0.15">
      <c r="A332" s="161"/>
    </row>
    <row r="333" spans="1:1" ht="16.5" customHeight="1" x14ac:dyDescent="0.15">
      <c r="A333" s="161"/>
    </row>
    <row r="334" spans="1:1" ht="16.5" customHeight="1" x14ac:dyDescent="0.15">
      <c r="A334" s="161"/>
    </row>
    <row r="335" spans="1:1" ht="16.5" customHeight="1" x14ac:dyDescent="0.15">
      <c r="A335" s="161"/>
    </row>
    <row r="336" spans="1:1" ht="16.5" customHeight="1" x14ac:dyDescent="0.15">
      <c r="A336" s="161"/>
    </row>
    <row r="337" spans="1:1" ht="16.5" customHeight="1" x14ac:dyDescent="0.15">
      <c r="A337" s="161"/>
    </row>
    <row r="338" spans="1:1" ht="16.5" customHeight="1" x14ac:dyDescent="0.15">
      <c r="A338" s="161"/>
    </row>
    <row r="339" spans="1:1" ht="16.5" customHeight="1" x14ac:dyDescent="0.15">
      <c r="A339" s="161"/>
    </row>
    <row r="340" spans="1:1" ht="16.5" customHeight="1" x14ac:dyDescent="0.15">
      <c r="A340" s="161"/>
    </row>
    <row r="341" spans="1:1" ht="16.5" customHeight="1" x14ac:dyDescent="0.15">
      <c r="A341" s="161"/>
    </row>
    <row r="342" spans="1:1" ht="16.5" customHeight="1" x14ac:dyDescent="0.15">
      <c r="A342" s="161"/>
    </row>
    <row r="343" spans="1:1" ht="16.5" customHeight="1" x14ac:dyDescent="0.15">
      <c r="A343" s="161"/>
    </row>
    <row r="344" spans="1:1" ht="16.5" customHeight="1" x14ac:dyDescent="0.15">
      <c r="A344" s="161"/>
    </row>
    <row r="345" spans="1:1" ht="16.5" customHeight="1" x14ac:dyDescent="0.15">
      <c r="A345" s="161"/>
    </row>
    <row r="346" spans="1:1" ht="16.5" customHeight="1" x14ac:dyDescent="0.15">
      <c r="A346" s="161"/>
    </row>
    <row r="347" spans="1:1" ht="16.5" customHeight="1" x14ac:dyDescent="0.15">
      <c r="A347" s="161"/>
    </row>
    <row r="348" spans="1:1" ht="16.5" customHeight="1" x14ac:dyDescent="0.15">
      <c r="A348" s="161"/>
    </row>
    <row r="349" spans="1:1" ht="16.5" customHeight="1" x14ac:dyDescent="0.15">
      <c r="A349" s="161"/>
    </row>
    <row r="350" spans="1:1" ht="16.5" customHeight="1" x14ac:dyDescent="0.15">
      <c r="A350" s="161"/>
    </row>
    <row r="351" spans="1:1" ht="16.5" customHeight="1" x14ac:dyDescent="0.15">
      <c r="A351" s="161"/>
    </row>
    <row r="352" spans="1:1" ht="16.5" customHeight="1" x14ac:dyDescent="0.15">
      <c r="A352" s="161"/>
    </row>
    <row r="353" spans="1:1" ht="16.5" customHeight="1" x14ac:dyDescent="0.15">
      <c r="A353" s="161"/>
    </row>
    <row r="354" spans="1:1" ht="16.5" customHeight="1" x14ac:dyDescent="0.15">
      <c r="A354" s="161"/>
    </row>
    <row r="355" spans="1:1" ht="16.5" customHeight="1" x14ac:dyDescent="0.15">
      <c r="A355" s="161"/>
    </row>
    <row r="356" spans="1:1" ht="16.5" customHeight="1" x14ac:dyDescent="0.15">
      <c r="A356" s="161"/>
    </row>
    <row r="357" spans="1:1" ht="16.5" customHeight="1" x14ac:dyDescent="0.15">
      <c r="A357" s="161"/>
    </row>
    <row r="358" spans="1:1" ht="16.5" customHeight="1" x14ac:dyDescent="0.15">
      <c r="A358" s="161"/>
    </row>
    <row r="359" spans="1:1" ht="16.5" customHeight="1" x14ac:dyDescent="0.15">
      <c r="A359" s="161"/>
    </row>
    <row r="360" spans="1:1" ht="16.5" customHeight="1" x14ac:dyDescent="0.15">
      <c r="A360" s="161"/>
    </row>
    <row r="361" spans="1:1" ht="16.5" customHeight="1" x14ac:dyDescent="0.15">
      <c r="A361" s="161"/>
    </row>
    <row r="362" spans="1:1" ht="16.5" customHeight="1" x14ac:dyDescent="0.15">
      <c r="A362" s="161"/>
    </row>
    <row r="363" spans="1:1" ht="16.5" customHeight="1" x14ac:dyDescent="0.15">
      <c r="A363" s="161"/>
    </row>
    <row r="364" spans="1:1" ht="16.5" customHeight="1" x14ac:dyDescent="0.15">
      <c r="A364" s="161"/>
    </row>
    <row r="365" spans="1:1" ht="16.5" customHeight="1" x14ac:dyDescent="0.15">
      <c r="A365" s="161"/>
    </row>
    <row r="366" spans="1:1" ht="16.5" customHeight="1" x14ac:dyDescent="0.15">
      <c r="A366" s="161"/>
    </row>
    <row r="367" spans="1:1" ht="16.5" customHeight="1" x14ac:dyDescent="0.15">
      <c r="A367" s="161"/>
    </row>
    <row r="368" spans="1:1" ht="16.5" customHeight="1" x14ac:dyDescent="0.15">
      <c r="A368" s="161"/>
    </row>
    <row r="369" spans="1:1" ht="16.5" customHeight="1" x14ac:dyDescent="0.15">
      <c r="A369" s="161"/>
    </row>
    <row r="370" spans="1:1" ht="16.5" customHeight="1" x14ac:dyDescent="0.15">
      <c r="A370" s="161"/>
    </row>
    <row r="371" spans="1:1" ht="16.5" customHeight="1" x14ac:dyDescent="0.15">
      <c r="A371" s="161"/>
    </row>
    <row r="372" spans="1:1" ht="16.5" customHeight="1" x14ac:dyDescent="0.15">
      <c r="A372" s="161"/>
    </row>
    <row r="373" spans="1:1" ht="16.5" customHeight="1" x14ac:dyDescent="0.15">
      <c r="A373" s="161"/>
    </row>
    <row r="374" spans="1:1" ht="16.5" customHeight="1" x14ac:dyDescent="0.15">
      <c r="A374" s="161"/>
    </row>
    <row r="375" spans="1:1" ht="16.5" customHeight="1" x14ac:dyDescent="0.15">
      <c r="A375" s="161"/>
    </row>
    <row r="376" spans="1:1" ht="16.5" customHeight="1" x14ac:dyDescent="0.15">
      <c r="A376" s="161"/>
    </row>
    <row r="377" spans="1:1" ht="16.5" customHeight="1" x14ac:dyDescent="0.15">
      <c r="A377" s="161"/>
    </row>
    <row r="378" spans="1:1" ht="16.5" customHeight="1" x14ac:dyDescent="0.15">
      <c r="A378" s="161"/>
    </row>
    <row r="379" spans="1:1" ht="16.5" customHeight="1" x14ac:dyDescent="0.15">
      <c r="A379" s="161"/>
    </row>
    <row r="380" spans="1:1" ht="16.5" customHeight="1" x14ac:dyDescent="0.15">
      <c r="A380" s="161"/>
    </row>
    <row r="381" spans="1:1" ht="16.5" customHeight="1" x14ac:dyDescent="0.15">
      <c r="A381" s="161"/>
    </row>
    <row r="382" spans="1:1" ht="16.5" customHeight="1" x14ac:dyDescent="0.15">
      <c r="A382" s="161"/>
    </row>
    <row r="383" spans="1:1" ht="16.5" customHeight="1" x14ac:dyDescent="0.15">
      <c r="A383" s="161"/>
    </row>
    <row r="384" spans="1:1" ht="16.5" customHeight="1" x14ac:dyDescent="0.15">
      <c r="A384" s="161"/>
    </row>
    <row r="385" spans="1:1" ht="16.5" customHeight="1" x14ac:dyDescent="0.15">
      <c r="A385" s="161"/>
    </row>
    <row r="386" spans="1:1" ht="16.5" customHeight="1" x14ac:dyDescent="0.15">
      <c r="A386" s="161"/>
    </row>
    <row r="387" spans="1:1" ht="16.5" customHeight="1" x14ac:dyDescent="0.15">
      <c r="A387" s="161"/>
    </row>
    <row r="388" spans="1:1" ht="16.5" customHeight="1" x14ac:dyDescent="0.15">
      <c r="A388" s="161"/>
    </row>
    <row r="389" spans="1:1" ht="16.5" customHeight="1" x14ac:dyDescent="0.15">
      <c r="A389" s="161"/>
    </row>
  </sheetData>
  <mergeCells count="16">
    <mergeCell ref="E21:G21"/>
    <mergeCell ref="E11:G11"/>
    <mergeCell ref="E6:G6"/>
    <mergeCell ref="E7:G7"/>
    <mergeCell ref="E8:G8"/>
    <mergeCell ref="E9:G9"/>
    <mergeCell ref="E10:G10"/>
    <mergeCell ref="E16:G16"/>
    <mergeCell ref="E19:G19"/>
    <mergeCell ref="E20:G20"/>
    <mergeCell ref="E12:G12"/>
    <mergeCell ref="E13:G13"/>
    <mergeCell ref="E14:G14"/>
    <mergeCell ref="E15:G15"/>
    <mergeCell ref="E17:G17"/>
    <mergeCell ref="E18:G18"/>
  </mergeCells>
  <phoneticPr fontId="2"/>
  <dataValidations count="2">
    <dataValidation imeMode="off" allowBlank="1" showInputMessage="1" showErrorMessage="1" sqref="G2:G4 JC2:JC4 SY2:SY4 ACU2:ACU4 AMQ2:AMQ4 AWM2:AWM4 BGI2:BGI4 BQE2:BQE4 CAA2:CAA4 CJW2:CJW4 CTS2:CTS4 DDO2:DDO4 DNK2:DNK4 DXG2:DXG4 EHC2:EHC4 EQY2:EQY4 FAU2:FAU4 FKQ2:FKQ4 FUM2:FUM4 GEI2:GEI4 GOE2:GOE4 GYA2:GYA4 HHW2:HHW4 HRS2:HRS4 IBO2:IBO4 ILK2:ILK4 IVG2:IVG4 JFC2:JFC4 JOY2:JOY4 JYU2:JYU4 KIQ2:KIQ4 KSM2:KSM4 LCI2:LCI4 LME2:LME4 LWA2:LWA4 MFW2:MFW4 MPS2:MPS4 MZO2:MZO4 NJK2:NJK4 NTG2:NTG4 ODC2:ODC4 OMY2:OMY4 OWU2:OWU4 PGQ2:PGQ4 PQM2:PQM4 QAI2:QAI4 QKE2:QKE4 QUA2:QUA4 RDW2:RDW4 RNS2:RNS4 RXO2:RXO4 SHK2:SHK4 SRG2:SRG4 TBC2:TBC4 TKY2:TKY4 TUU2:TUU4 UEQ2:UEQ4 UOM2:UOM4 UYI2:UYI4 VIE2:VIE4 VSA2:VSA4 WBW2:WBW4 WLS2:WLS4 WVO2:WVO4 G65538:G65540 JC65538:JC65540 SY65538:SY65540 ACU65538:ACU65540 AMQ65538:AMQ65540 AWM65538:AWM65540 BGI65538:BGI65540 BQE65538:BQE65540 CAA65538:CAA65540 CJW65538:CJW65540 CTS65538:CTS65540 DDO65538:DDO65540 DNK65538:DNK65540 DXG65538:DXG65540 EHC65538:EHC65540 EQY65538:EQY65540 FAU65538:FAU65540 FKQ65538:FKQ65540 FUM65538:FUM65540 GEI65538:GEI65540 GOE65538:GOE65540 GYA65538:GYA65540 HHW65538:HHW65540 HRS65538:HRS65540 IBO65538:IBO65540 ILK65538:ILK65540 IVG65538:IVG65540 JFC65538:JFC65540 JOY65538:JOY65540 JYU65538:JYU65540 KIQ65538:KIQ65540 KSM65538:KSM65540 LCI65538:LCI65540 LME65538:LME65540 LWA65538:LWA65540 MFW65538:MFW65540 MPS65538:MPS65540 MZO65538:MZO65540 NJK65538:NJK65540 NTG65538:NTG65540 ODC65538:ODC65540 OMY65538:OMY65540 OWU65538:OWU65540 PGQ65538:PGQ65540 PQM65538:PQM65540 QAI65538:QAI65540 QKE65538:QKE65540 QUA65538:QUA65540 RDW65538:RDW65540 RNS65538:RNS65540 RXO65538:RXO65540 SHK65538:SHK65540 SRG65538:SRG65540 TBC65538:TBC65540 TKY65538:TKY65540 TUU65538:TUU65540 UEQ65538:UEQ65540 UOM65538:UOM65540 UYI65538:UYI65540 VIE65538:VIE65540 VSA65538:VSA65540 WBW65538:WBW65540 WLS65538:WLS65540 WVO65538:WVO65540 G131074:G131076 JC131074:JC131076 SY131074:SY131076 ACU131074:ACU131076 AMQ131074:AMQ131076 AWM131074:AWM131076 BGI131074:BGI131076 BQE131074:BQE131076 CAA131074:CAA131076 CJW131074:CJW131076 CTS131074:CTS131076 DDO131074:DDO131076 DNK131074:DNK131076 DXG131074:DXG131076 EHC131074:EHC131076 EQY131074:EQY131076 FAU131074:FAU131076 FKQ131074:FKQ131076 FUM131074:FUM131076 GEI131074:GEI131076 GOE131074:GOE131076 GYA131074:GYA131076 HHW131074:HHW131076 HRS131074:HRS131076 IBO131074:IBO131076 ILK131074:ILK131076 IVG131074:IVG131076 JFC131074:JFC131076 JOY131074:JOY131076 JYU131074:JYU131076 KIQ131074:KIQ131076 KSM131074:KSM131076 LCI131074:LCI131076 LME131074:LME131076 LWA131074:LWA131076 MFW131074:MFW131076 MPS131074:MPS131076 MZO131074:MZO131076 NJK131074:NJK131076 NTG131074:NTG131076 ODC131074:ODC131076 OMY131074:OMY131076 OWU131074:OWU131076 PGQ131074:PGQ131076 PQM131074:PQM131076 QAI131074:QAI131076 QKE131074:QKE131076 QUA131074:QUA131076 RDW131074:RDW131076 RNS131074:RNS131076 RXO131074:RXO131076 SHK131074:SHK131076 SRG131074:SRG131076 TBC131074:TBC131076 TKY131074:TKY131076 TUU131074:TUU131076 UEQ131074:UEQ131076 UOM131074:UOM131076 UYI131074:UYI131076 VIE131074:VIE131076 VSA131074:VSA131076 WBW131074:WBW131076 WLS131074:WLS131076 WVO131074:WVO131076 G196610:G196612 JC196610:JC196612 SY196610:SY196612 ACU196610:ACU196612 AMQ196610:AMQ196612 AWM196610:AWM196612 BGI196610:BGI196612 BQE196610:BQE196612 CAA196610:CAA196612 CJW196610:CJW196612 CTS196610:CTS196612 DDO196610:DDO196612 DNK196610:DNK196612 DXG196610:DXG196612 EHC196610:EHC196612 EQY196610:EQY196612 FAU196610:FAU196612 FKQ196610:FKQ196612 FUM196610:FUM196612 GEI196610:GEI196612 GOE196610:GOE196612 GYA196610:GYA196612 HHW196610:HHW196612 HRS196610:HRS196612 IBO196610:IBO196612 ILK196610:ILK196612 IVG196610:IVG196612 JFC196610:JFC196612 JOY196610:JOY196612 JYU196610:JYU196612 KIQ196610:KIQ196612 KSM196610:KSM196612 LCI196610:LCI196612 LME196610:LME196612 LWA196610:LWA196612 MFW196610:MFW196612 MPS196610:MPS196612 MZO196610:MZO196612 NJK196610:NJK196612 NTG196610:NTG196612 ODC196610:ODC196612 OMY196610:OMY196612 OWU196610:OWU196612 PGQ196610:PGQ196612 PQM196610:PQM196612 QAI196610:QAI196612 QKE196610:QKE196612 QUA196610:QUA196612 RDW196610:RDW196612 RNS196610:RNS196612 RXO196610:RXO196612 SHK196610:SHK196612 SRG196610:SRG196612 TBC196610:TBC196612 TKY196610:TKY196612 TUU196610:TUU196612 UEQ196610:UEQ196612 UOM196610:UOM196612 UYI196610:UYI196612 VIE196610:VIE196612 VSA196610:VSA196612 WBW196610:WBW196612 WLS196610:WLS196612 WVO196610:WVO196612 G262146:G262148 JC262146:JC262148 SY262146:SY262148 ACU262146:ACU262148 AMQ262146:AMQ262148 AWM262146:AWM262148 BGI262146:BGI262148 BQE262146:BQE262148 CAA262146:CAA262148 CJW262146:CJW262148 CTS262146:CTS262148 DDO262146:DDO262148 DNK262146:DNK262148 DXG262146:DXG262148 EHC262146:EHC262148 EQY262146:EQY262148 FAU262146:FAU262148 FKQ262146:FKQ262148 FUM262146:FUM262148 GEI262146:GEI262148 GOE262146:GOE262148 GYA262146:GYA262148 HHW262146:HHW262148 HRS262146:HRS262148 IBO262146:IBO262148 ILK262146:ILK262148 IVG262146:IVG262148 JFC262146:JFC262148 JOY262146:JOY262148 JYU262146:JYU262148 KIQ262146:KIQ262148 KSM262146:KSM262148 LCI262146:LCI262148 LME262146:LME262148 LWA262146:LWA262148 MFW262146:MFW262148 MPS262146:MPS262148 MZO262146:MZO262148 NJK262146:NJK262148 NTG262146:NTG262148 ODC262146:ODC262148 OMY262146:OMY262148 OWU262146:OWU262148 PGQ262146:PGQ262148 PQM262146:PQM262148 QAI262146:QAI262148 QKE262146:QKE262148 QUA262146:QUA262148 RDW262146:RDW262148 RNS262146:RNS262148 RXO262146:RXO262148 SHK262146:SHK262148 SRG262146:SRG262148 TBC262146:TBC262148 TKY262146:TKY262148 TUU262146:TUU262148 UEQ262146:UEQ262148 UOM262146:UOM262148 UYI262146:UYI262148 VIE262146:VIE262148 VSA262146:VSA262148 WBW262146:WBW262148 WLS262146:WLS262148 WVO262146:WVO262148 G327682:G327684 JC327682:JC327684 SY327682:SY327684 ACU327682:ACU327684 AMQ327682:AMQ327684 AWM327682:AWM327684 BGI327682:BGI327684 BQE327682:BQE327684 CAA327682:CAA327684 CJW327682:CJW327684 CTS327682:CTS327684 DDO327682:DDO327684 DNK327682:DNK327684 DXG327682:DXG327684 EHC327682:EHC327684 EQY327682:EQY327684 FAU327682:FAU327684 FKQ327682:FKQ327684 FUM327682:FUM327684 GEI327682:GEI327684 GOE327682:GOE327684 GYA327682:GYA327684 HHW327682:HHW327684 HRS327682:HRS327684 IBO327682:IBO327684 ILK327682:ILK327684 IVG327682:IVG327684 JFC327682:JFC327684 JOY327682:JOY327684 JYU327682:JYU327684 KIQ327682:KIQ327684 KSM327682:KSM327684 LCI327682:LCI327684 LME327682:LME327684 LWA327682:LWA327684 MFW327682:MFW327684 MPS327682:MPS327684 MZO327682:MZO327684 NJK327682:NJK327684 NTG327682:NTG327684 ODC327682:ODC327684 OMY327682:OMY327684 OWU327682:OWU327684 PGQ327682:PGQ327684 PQM327682:PQM327684 QAI327682:QAI327684 QKE327682:QKE327684 QUA327682:QUA327684 RDW327682:RDW327684 RNS327682:RNS327684 RXO327682:RXO327684 SHK327682:SHK327684 SRG327682:SRG327684 TBC327682:TBC327684 TKY327682:TKY327684 TUU327682:TUU327684 UEQ327682:UEQ327684 UOM327682:UOM327684 UYI327682:UYI327684 VIE327682:VIE327684 VSA327682:VSA327684 WBW327682:WBW327684 WLS327682:WLS327684 WVO327682:WVO327684 G393218:G393220 JC393218:JC393220 SY393218:SY393220 ACU393218:ACU393220 AMQ393218:AMQ393220 AWM393218:AWM393220 BGI393218:BGI393220 BQE393218:BQE393220 CAA393218:CAA393220 CJW393218:CJW393220 CTS393218:CTS393220 DDO393218:DDO393220 DNK393218:DNK393220 DXG393218:DXG393220 EHC393218:EHC393220 EQY393218:EQY393220 FAU393218:FAU393220 FKQ393218:FKQ393220 FUM393218:FUM393220 GEI393218:GEI393220 GOE393218:GOE393220 GYA393218:GYA393220 HHW393218:HHW393220 HRS393218:HRS393220 IBO393218:IBO393220 ILK393218:ILK393220 IVG393218:IVG393220 JFC393218:JFC393220 JOY393218:JOY393220 JYU393218:JYU393220 KIQ393218:KIQ393220 KSM393218:KSM393220 LCI393218:LCI393220 LME393218:LME393220 LWA393218:LWA393220 MFW393218:MFW393220 MPS393218:MPS393220 MZO393218:MZO393220 NJK393218:NJK393220 NTG393218:NTG393220 ODC393218:ODC393220 OMY393218:OMY393220 OWU393218:OWU393220 PGQ393218:PGQ393220 PQM393218:PQM393220 QAI393218:QAI393220 QKE393218:QKE393220 QUA393218:QUA393220 RDW393218:RDW393220 RNS393218:RNS393220 RXO393218:RXO393220 SHK393218:SHK393220 SRG393218:SRG393220 TBC393218:TBC393220 TKY393218:TKY393220 TUU393218:TUU393220 UEQ393218:UEQ393220 UOM393218:UOM393220 UYI393218:UYI393220 VIE393218:VIE393220 VSA393218:VSA393220 WBW393218:WBW393220 WLS393218:WLS393220 WVO393218:WVO393220 G458754:G458756 JC458754:JC458756 SY458754:SY458756 ACU458754:ACU458756 AMQ458754:AMQ458756 AWM458754:AWM458756 BGI458754:BGI458756 BQE458754:BQE458756 CAA458754:CAA458756 CJW458754:CJW458756 CTS458754:CTS458756 DDO458754:DDO458756 DNK458754:DNK458756 DXG458754:DXG458756 EHC458754:EHC458756 EQY458754:EQY458756 FAU458754:FAU458756 FKQ458754:FKQ458756 FUM458754:FUM458756 GEI458754:GEI458756 GOE458754:GOE458756 GYA458754:GYA458756 HHW458754:HHW458756 HRS458754:HRS458756 IBO458754:IBO458756 ILK458754:ILK458756 IVG458754:IVG458756 JFC458754:JFC458756 JOY458754:JOY458756 JYU458754:JYU458756 KIQ458754:KIQ458756 KSM458754:KSM458756 LCI458754:LCI458756 LME458754:LME458756 LWA458754:LWA458756 MFW458754:MFW458756 MPS458754:MPS458756 MZO458754:MZO458756 NJK458754:NJK458756 NTG458754:NTG458756 ODC458754:ODC458756 OMY458754:OMY458756 OWU458754:OWU458756 PGQ458754:PGQ458756 PQM458754:PQM458756 QAI458754:QAI458756 QKE458754:QKE458756 QUA458754:QUA458756 RDW458754:RDW458756 RNS458754:RNS458756 RXO458754:RXO458756 SHK458754:SHK458756 SRG458754:SRG458756 TBC458754:TBC458756 TKY458754:TKY458756 TUU458754:TUU458756 UEQ458754:UEQ458756 UOM458754:UOM458756 UYI458754:UYI458756 VIE458754:VIE458756 VSA458754:VSA458756 WBW458754:WBW458756 WLS458754:WLS458756 WVO458754:WVO458756 G524290:G524292 JC524290:JC524292 SY524290:SY524292 ACU524290:ACU524292 AMQ524290:AMQ524292 AWM524290:AWM524292 BGI524290:BGI524292 BQE524290:BQE524292 CAA524290:CAA524292 CJW524290:CJW524292 CTS524290:CTS524292 DDO524290:DDO524292 DNK524290:DNK524292 DXG524290:DXG524292 EHC524290:EHC524292 EQY524290:EQY524292 FAU524290:FAU524292 FKQ524290:FKQ524292 FUM524290:FUM524292 GEI524290:GEI524292 GOE524290:GOE524292 GYA524290:GYA524292 HHW524290:HHW524292 HRS524290:HRS524292 IBO524290:IBO524292 ILK524290:ILK524292 IVG524290:IVG524292 JFC524290:JFC524292 JOY524290:JOY524292 JYU524290:JYU524292 KIQ524290:KIQ524292 KSM524290:KSM524292 LCI524290:LCI524292 LME524290:LME524292 LWA524290:LWA524292 MFW524290:MFW524292 MPS524290:MPS524292 MZO524290:MZO524292 NJK524290:NJK524292 NTG524290:NTG524292 ODC524290:ODC524292 OMY524290:OMY524292 OWU524290:OWU524292 PGQ524290:PGQ524292 PQM524290:PQM524292 QAI524290:QAI524292 QKE524290:QKE524292 QUA524290:QUA524292 RDW524290:RDW524292 RNS524290:RNS524292 RXO524290:RXO524292 SHK524290:SHK524292 SRG524290:SRG524292 TBC524290:TBC524292 TKY524290:TKY524292 TUU524290:TUU524292 UEQ524290:UEQ524292 UOM524290:UOM524292 UYI524290:UYI524292 VIE524290:VIE524292 VSA524290:VSA524292 WBW524290:WBW524292 WLS524290:WLS524292 WVO524290:WVO524292 G589826:G589828 JC589826:JC589828 SY589826:SY589828 ACU589826:ACU589828 AMQ589826:AMQ589828 AWM589826:AWM589828 BGI589826:BGI589828 BQE589826:BQE589828 CAA589826:CAA589828 CJW589826:CJW589828 CTS589826:CTS589828 DDO589826:DDO589828 DNK589826:DNK589828 DXG589826:DXG589828 EHC589826:EHC589828 EQY589826:EQY589828 FAU589826:FAU589828 FKQ589826:FKQ589828 FUM589826:FUM589828 GEI589826:GEI589828 GOE589826:GOE589828 GYA589826:GYA589828 HHW589826:HHW589828 HRS589826:HRS589828 IBO589826:IBO589828 ILK589826:ILK589828 IVG589826:IVG589828 JFC589826:JFC589828 JOY589826:JOY589828 JYU589826:JYU589828 KIQ589826:KIQ589828 KSM589826:KSM589828 LCI589826:LCI589828 LME589826:LME589828 LWA589826:LWA589828 MFW589826:MFW589828 MPS589826:MPS589828 MZO589826:MZO589828 NJK589826:NJK589828 NTG589826:NTG589828 ODC589826:ODC589828 OMY589826:OMY589828 OWU589826:OWU589828 PGQ589826:PGQ589828 PQM589826:PQM589828 QAI589826:QAI589828 QKE589826:QKE589828 QUA589826:QUA589828 RDW589826:RDW589828 RNS589826:RNS589828 RXO589826:RXO589828 SHK589826:SHK589828 SRG589826:SRG589828 TBC589826:TBC589828 TKY589826:TKY589828 TUU589826:TUU589828 UEQ589826:UEQ589828 UOM589826:UOM589828 UYI589826:UYI589828 VIE589826:VIE589828 VSA589826:VSA589828 WBW589826:WBW589828 WLS589826:WLS589828 WVO589826:WVO589828 G655362:G655364 JC655362:JC655364 SY655362:SY655364 ACU655362:ACU655364 AMQ655362:AMQ655364 AWM655362:AWM655364 BGI655362:BGI655364 BQE655362:BQE655364 CAA655362:CAA655364 CJW655362:CJW655364 CTS655362:CTS655364 DDO655362:DDO655364 DNK655362:DNK655364 DXG655362:DXG655364 EHC655362:EHC655364 EQY655362:EQY655364 FAU655362:FAU655364 FKQ655362:FKQ655364 FUM655362:FUM655364 GEI655362:GEI655364 GOE655362:GOE655364 GYA655362:GYA655364 HHW655362:HHW655364 HRS655362:HRS655364 IBO655362:IBO655364 ILK655362:ILK655364 IVG655362:IVG655364 JFC655362:JFC655364 JOY655362:JOY655364 JYU655362:JYU655364 KIQ655362:KIQ655364 KSM655362:KSM655364 LCI655362:LCI655364 LME655362:LME655364 LWA655362:LWA655364 MFW655362:MFW655364 MPS655362:MPS655364 MZO655362:MZO655364 NJK655362:NJK655364 NTG655362:NTG655364 ODC655362:ODC655364 OMY655362:OMY655364 OWU655362:OWU655364 PGQ655362:PGQ655364 PQM655362:PQM655364 QAI655362:QAI655364 QKE655362:QKE655364 QUA655362:QUA655364 RDW655362:RDW655364 RNS655362:RNS655364 RXO655362:RXO655364 SHK655362:SHK655364 SRG655362:SRG655364 TBC655362:TBC655364 TKY655362:TKY655364 TUU655362:TUU655364 UEQ655362:UEQ655364 UOM655362:UOM655364 UYI655362:UYI655364 VIE655362:VIE655364 VSA655362:VSA655364 WBW655362:WBW655364 WLS655362:WLS655364 WVO655362:WVO655364 G720898:G720900 JC720898:JC720900 SY720898:SY720900 ACU720898:ACU720900 AMQ720898:AMQ720900 AWM720898:AWM720900 BGI720898:BGI720900 BQE720898:BQE720900 CAA720898:CAA720900 CJW720898:CJW720900 CTS720898:CTS720900 DDO720898:DDO720900 DNK720898:DNK720900 DXG720898:DXG720900 EHC720898:EHC720900 EQY720898:EQY720900 FAU720898:FAU720900 FKQ720898:FKQ720900 FUM720898:FUM720900 GEI720898:GEI720900 GOE720898:GOE720900 GYA720898:GYA720900 HHW720898:HHW720900 HRS720898:HRS720900 IBO720898:IBO720900 ILK720898:ILK720900 IVG720898:IVG720900 JFC720898:JFC720900 JOY720898:JOY720900 JYU720898:JYU720900 KIQ720898:KIQ720900 KSM720898:KSM720900 LCI720898:LCI720900 LME720898:LME720900 LWA720898:LWA720900 MFW720898:MFW720900 MPS720898:MPS720900 MZO720898:MZO720900 NJK720898:NJK720900 NTG720898:NTG720900 ODC720898:ODC720900 OMY720898:OMY720900 OWU720898:OWU720900 PGQ720898:PGQ720900 PQM720898:PQM720900 QAI720898:QAI720900 QKE720898:QKE720900 QUA720898:QUA720900 RDW720898:RDW720900 RNS720898:RNS720900 RXO720898:RXO720900 SHK720898:SHK720900 SRG720898:SRG720900 TBC720898:TBC720900 TKY720898:TKY720900 TUU720898:TUU720900 UEQ720898:UEQ720900 UOM720898:UOM720900 UYI720898:UYI720900 VIE720898:VIE720900 VSA720898:VSA720900 WBW720898:WBW720900 WLS720898:WLS720900 WVO720898:WVO720900 G786434:G786436 JC786434:JC786436 SY786434:SY786436 ACU786434:ACU786436 AMQ786434:AMQ786436 AWM786434:AWM786436 BGI786434:BGI786436 BQE786434:BQE786436 CAA786434:CAA786436 CJW786434:CJW786436 CTS786434:CTS786436 DDO786434:DDO786436 DNK786434:DNK786436 DXG786434:DXG786436 EHC786434:EHC786436 EQY786434:EQY786436 FAU786434:FAU786436 FKQ786434:FKQ786436 FUM786434:FUM786436 GEI786434:GEI786436 GOE786434:GOE786436 GYA786434:GYA786436 HHW786434:HHW786436 HRS786434:HRS786436 IBO786434:IBO786436 ILK786434:ILK786436 IVG786434:IVG786436 JFC786434:JFC786436 JOY786434:JOY786436 JYU786434:JYU786436 KIQ786434:KIQ786436 KSM786434:KSM786436 LCI786434:LCI786436 LME786434:LME786436 LWA786434:LWA786436 MFW786434:MFW786436 MPS786434:MPS786436 MZO786434:MZO786436 NJK786434:NJK786436 NTG786434:NTG786436 ODC786434:ODC786436 OMY786434:OMY786436 OWU786434:OWU786436 PGQ786434:PGQ786436 PQM786434:PQM786436 QAI786434:QAI786436 QKE786434:QKE786436 QUA786434:QUA786436 RDW786434:RDW786436 RNS786434:RNS786436 RXO786434:RXO786436 SHK786434:SHK786436 SRG786434:SRG786436 TBC786434:TBC786436 TKY786434:TKY786436 TUU786434:TUU786436 UEQ786434:UEQ786436 UOM786434:UOM786436 UYI786434:UYI786436 VIE786434:VIE786436 VSA786434:VSA786436 WBW786434:WBW786436 WLS786434:WLS786436 WVO786434:WVO786436 G851970:G851972 JC851970:JC851972 SY851970:SY851972 ACU851970:ACU851972 AMQ851970:AMQ851972 AWM851970:AWM851972 BGI851970:BGI851972 BQE851970:BQE851972 CAA851970:CAA851972 CJW851970:CJW851972 CTS851970:CTS851972 DDO851970:DDO851972 DNK851970:DNK851972 DXG851970:DXG851972 EHC851970:EHC851972 EQY851970:EQY851972 FAU851970:FAU851972 FKQ851970:FKQ851972 FUM851970:FUM851972 GEI851970:GEI851972 GOE851970:GOE851972 GYA851970:GYA851972 HHW851970:HHW851972 HRS851970:HRS851972 IBO851970:IBO851972 ILK851970:ILK851972 IVG851970:IVG851972 JFC851970:JFC851972 JOY851970:JOY851972 JYU851970:JYU851972 KIQ851970:KIQ851972 KSM851970:KSM851972 LCI851970:LCI851972 LME851970:LME851972 LWA851970:LWA851972 MFW851970:MFW851972 MPS851970:MPS851972 MZO851970:MZO851972 NJK851970:NJK851972 NTG851970:NTG851972 ODC851970:ODC851972 OMY851970:OMY851972 OWU851970:OWU851972 PGQ851970:PGQ851972 PQM851970:PQM851972 QAI851970:QAI851972 QKE851970:QKE851972 QUA851970:QUA851972 RDW851970:RDW851972 RNS851970:RNS851972 RXO851970:RXO851972 SHK851970:SHK851972 SRG851970:SRG851972 TBC851970:TBC851972 TKY851970:TKY851972 TUU851970:TUU851972 UEQ851970:UEQ851972 UOM851970:UOM851972 UYI851970:UYI851972 VIE851970:VIE851972 VSA851970:VSA851972 WBW851970:WBW851972 WLS851970:WLS851972 WVO851970:WVO851972 G917506:G917508 JC917506:JC917508 SY917506:SY917508 ACU917506:ACU917508 AMQ917506:AMQ917508 AWM917506:AWM917508 BGI917506:BGI917508 BQE917506:BQE917508 CAA917506:CAA917508 CJW917506:CJW917508 CTS917506:CTS917508 DDO917506:DDO917508 DNK917506:DNK917508 DXG917506:DXG917508 EHC917506:EHC917508 EQY917506:EQY917508 FAU917506:FAU917508 FKQ917506:FKQ917508 FUM917506:FUM917508 GEI917506:GEI917508 GOE917506:GOE917508 GYA917506:GYA917508 HHW917506:HHW917508 HRS917506:HRS917508 IBO917506:IBO917508 ILK917506:ILK917508 IVG917506:IVG917508 JFC917506:JFC917508 JOY917506:JOY917508 JYU917506:JYU917508 KIQ917506:KIQ917508 KSM917506:KSM917508 LCI917506:LCI917508 LME917506:LME917508 LWA917506:LWA917508 MFW917506:MFW917508 MPS917506:MPS917508 MZO917506:MZO917508 NJK917506:NJK917508 NTG917506:NTG917508 ODC917506:ODC917508 OMY917506:OMY917508 OWU917506:OWU917508 PGQ917506:PGQ917508 PQM917506:PQM917508 QAI917506:QAI917508 QKE917506:QKE917508 QUA917506:QUA917508 RDW917506:RDW917508 RNS917506:RNS917508 RXO917506:RXO917508 SHK917506:SHK917508 SRG917506:SRG917508 TBC917506:TBC917508 TKY917506:TKY917508 TUU917506:TUU917508 UEQ917506:UEQ917508 UOM917506:UOM917508 UYI917506:UYI917508 VIE917506:VIE917508 VSA917506:VSA917508 WBW917506:WBW917508 WLS917506:WLS917508 WVO917506:WVO917508 G983042:G983044 JC983042:JC983044 SY983042:SY983044 ACU983042:ACU983044 AMQ983042:AMQ983044 AWM983042:AWM983044 BGI983042:BGI983044 BQE983042:BQE983044 CAA983042:CAA983044 CJW983042:CJW983044 CTS983042:CTS983044 DDO983042:DDO983044 DNK983042:DNK983044 DXG983042:DXG983044 EHC983042:EHC983044 EQY983042:EQY983044 FAU983042:FAU983044 FKQ983042:FKQ983044 FUM983042:FUM983044 GEI983042:GEI983044 GOE983042:GOE983044 GYA983042:GYA983044 HHW983042:HHW983044 HRS983042:HRS983044 IBO983042:IBO983044 ILK983042:ILK983044 IVG983042:IVG983044 JFC983042:JFC983044 JOY983042:JOY983044 JYU983042:JYU983044 KIQ983042:KIQ983044 KSM983042:KSM983044 LCI983042:LCI983044 LME983042:LME983044 LWA983042:LWA983044 MFW983042:MFW983044 MPS983042:MPS983044 MZO983042:MZO983044 NJK983042:NJK983044 NTG983042:NTG983044 ODC983042:ODC983044 OMY983042:OMY983044 OWU983042:OWU983044 PGQ983042:PGQ983044 PQM983042:PQM983044 QAI983042:QAI983044 QKE983042:QKE983044 QUA983042:QUA983044 RDW983042:RDW983044 RNS983042:RNS983044 RXO983042:RXO983044 SHK983042:SHK983044 SRG983042:SRG983044 TBC983042:TBC983044 TKY983042:TKY983044 TUU983042:TUU983044 UEQ983042:UEQ983044 UOM983042:UOM983044 UYI983042:UYI983044 VIE983042:VIE983044 VSA983042:VSA983044 WBW983042:WBW983044 WLS983042:WLS983044 WVO983042:WVO983044 B65543:D65557 IX65543:IZ65557 ST65543:SV65557 ACP65543:ACR65557 AML65543:AMN65557 AWH65543:AWJ65557 BGD65543:BGF65557 BPZ65543:BQB65557 BZV65543:BZX65557 CJR65543:CJT65557 CTN65543:CTP65557 DDJ65543:DDL65557 DNF65543:DNH65557 DXB65543:DXD65557 EGX65543:EGZ65557 EQT65543:EQV65557 FAP65543:FAR65557 FKL65543:FKN65557 FUH65543:FUJ65557 GED65543:GEF65557 GNZ65543:GOB65557 GXV65543:GXX65557 HHR65543:HHT65557 HRN65543:HRP65557 IBJ65543:IBL65557 ILF65543:ILH65557 IVB65543:IVD65557 JEX65543:JEZ65557 JOT65543:JOV65557 JYP65543:JYR65557 KIL65543:KIN65557 KSH65543:KSJ65557 LCD65543:LCF65557 LLZ65543:LMB65557 LVV65543:LVX65557 MFR65543:MFT65557 MPN65543:MPP65557 MZJ65543:MZL65557 NJF65543:NJH65557 NTB65543:NTD65557 OCX65543:OCZ65557 OMT65543:OMV65557 OWP65543:OWR65557 PGL65543:PGN65557 PQH65543:PQJ65557 QAD65543:QAF65557 QJZ65543:QKB65557 QTV65543:QTX65557 RDR65543:RDT65557 RNN65543:RNP65557 RXJ65543:RXL65557 SHF65543:SHH65557 SRB65543:SRD65557 TAX65543:TAZ65557 TKT65543:TKV65557 TUP65543:TUR65557 UEL65543:UEN65557 UOH65543:UOJ65557 UYD65543:UYF65557 VHZ65543:VIB65557 VRV65543:VRX65557 WBR65543:WBT65557 WLN65543:WLP65557 WVJ65543:WVL65557 B131079:D131093 IX131079:IZ131093 ST131079:SV131093 ACP131079:ACR131093 AML131079:AMN131093 AWH131079:AWJ131093 BGD131079:BGF131093 BPZ131079:BQB131093 BZV131079:BZX131093 CJR131079:CJT131093 CTN131079:CTP131093 DDJ131079:DDL131093 DNF131079:DNH131093 DXB131079:DXD131093 EGX131079:EGZ131093 EQT131079:EQV131093 FAP131079:FAR131093 FKL131079:FKN131093 FUH131079:FUJ131093 GED131079:GEF131093 GNZ131079:GOB131093 GXV131079:GXX131093 HHR131079:HHT131093 HRN131079:HRP131093 IBJ131079:IBL131093 ILF131079:ILH131093 IVB131079:IVD131093 JEX131079:JEZ131093 JOT131079:JOV131093 JYP131079:JYR131093 KIL131079:KIN131093 KSH131079:KSJ131093 LCD131079:LCF131093 LLZ131079:LMB131093 LVV131079:LVX131093 MFR131079:MFT131093 MPN131079:MPP131093 MZJ131079:MZL131093 NJF131079:NJH131093 NTB131079:NTD131093 OCX131079:OCZ131093 OMT131079:OMV131093 OWP131079:OWR131093 PGL131079:PGN131093 PQH131079:PQJ131093 QAD131079:QAF131093 QJZ131079:QKB131093 QTV131079:QTX131093 RDR131079:RDT131093 RNN131079:RNP131093 RXJ131079:RXL131093 SHF131079:SHH131093 SRB131079:SRD131093 TAX131079:TAZ131093 TKT131079:TKV131093 TUP131079:TUR131093 UEL131079:UEN131093 UOH131079:UOJ131093 UYD131079:UYF131093 VHZ131079:VIB131093 VRV131079:VRX131093 WBR131079:WBT131093 WLN131079:WLP131093 WVJ131079:WVL131093 B196615:D196629 IX196615:IZ196629 ST196615:SV196629 ACP196615:ACR196629 AML196615:AMN196629 AWH196615:AWJ196629 BGD196615:BGF196629 BPZ196615:BQB196629 BZV196615:BZX196629 CJR196615:CJT196629 CTN196615:CTP196629 DDJ196615:DDL196629 DNF196615:DNH196629 DXB196615:DXD196629 EGX196615:EGZ196629 EQT196615:EQV196629 FAP196615:FAR196629 FKL196615:FKN196629 FUH196615:FUJ196629 GED196615:GEF196629 GNZ196615:GOB196629 GXV196615:GXX196629 HHR196615:HHT196629 HRN196615:HRP196629 IBJ196615:IBL196629 ILF196615:ILH196629 IVB196615:IVD196629 JEX196615:JEZ196629 JOT196615:JOV196629 JYP196615:JYR196629 KIL196615:KIN196629 KSH196615:KSJ196629 LCD196615:LCF196629 LLZ196615:LMB196629 LVV196615:LVX196629 MFR196615:MFT196629 MPN196615:MPP196629 MZJ196615:MZL196629 NJF196615:NJH196629 NTB196615:NTD196629 OCX196615:OCZ196629 OMT196615:OMV196629 OWP196615:OWR196629 PGL196615:PGN196629 PQH196615:PQJ196629 QAD196615:QAF196629 QJZ196615:QKB196629 QTV196615:QTX196629 RDR196615:RDT196629 RNN196615:RNP196629 RXJ196615:RXL196629 SHF196615:SHH196629 SRB196615:SRD196629 TAX196615:TAZ196629 TKT196615:TKV196629 TUP196615:TUR196629 UEL196615:UEN196629 UOH196615:UOJ196629 UYD196615:UYF196629 VHZ196615:VIB196629 VRV196615:VRX196629 WBR196615:WBT196629 WLN196615:WLP196629 WVJ196615:WVL196629 B262151:D262165 IX262151:IZ262165 ST262151:SV262165 ACP262151:ACR262165 AML262151:AMN262165 AWH262151:AWJ262165 BGD262151:BGF262165 BPZ262151:BQB262165 BZV262151:BZX262165 CJR262151:CJT262165 CTN262151:CTP262165 DDJ262151:DDL262165 DNF262151:DNH262165 DXB262151:DXD262165 EGX262151:EGZ262165 EQT262151:EQV262165 FAP262151:FAR262165 FKL262151:FKN262165 FUH262151:FUJ262165 GED262151:GEF262165 GNZ262151:GOB262165 GXV262151:GXX262165 HHR262151:HHT262165 HRN262151:HRP262165 IBJ262151:IBL262165 ILF262151:ILH262165 IVB262151:IVD262165 JEX262151:JEZ262165 JOT262151:JOV262165 JYP262151:JYR262165 KIL262151:KIN262165 KSH262151:KSJ262165 LCD262151:LCF262165 LLZ262151:LMB262165 LVV262151:LVX262165 MFR262151:MFT262165 MPN262151:MPP262165 MZJ262151:MZL262165 NJF262151:NJH262165 NTB262151:NTD262165 OCX262151:OCZ262165 OMT262151:OMV262165 OWP262151:OWR262165 PGL262151:PGN262165 PQH262151:PQJ262165 QAD262151:QAF262165 QJZ262151:QKB262165 QTV262151:QTX262165 RDR262151:RDT262165 RNN262151:RNP262165 RXJ262151:RXL262165 SHF262151:SHH262165 SRB262151:SRD262165 TAX262151:TAZ262165 TKT262151:TKV262165 TUP262151:TUR262165 UEL262151:UEN262165 UOH262151:UOJ262165 UYD262151:UYF262165 VHZ262151:VIB262165 VRV262151:VRX262165 WBR262151:WBT262165 WLN262151:WLP262165 WVJ262151:WVL262165 B327687:D327701 IX327687:IZ327701 ST327687:SV327701 ACP327687:ACR327701 AML327687:AMN327701 AWH327687:AWJ327701 BGD327687:BGF327701 BPZ327687:BQB327701 BZV327687:BZX327701 CJR327687:CJT327701 CTN327687:CTP327701 DDJ327687:DDL327701 DNF327687:DNH327701 DXB327687:DXD327701 EGX327687:EGZ327701 EQT327687:EQV327701 FAP327687:FAR327701 FKL327687:FKN327701 FUH327687:FUJ327701 GED327687:GEF327701 GNZ327687:GOB327701 GXV327687:GXX327701 HHR327687:HHT327701 HRN327687:HRP327701 IBJ327687:IBL327701 ILF327687:ILH327701 IVB327687:IVD327701 JEX327687:JEZ327701 JOT327687:JOV327701 JYP327687:JYR327701 KIL327687:KIN327701 KSH327687:KSJ327701 LCD327687:LCF327701 LLZ327687:LMB327701 LVV327687:LVX327701 MFR327687:MFT327701 MPN327687:MPP327701 MZJ327687:MZL327701 NJF327687:NJH327701 NTB327687:NTD327701 OCX327687:OCZ327701 OMT327687:OMV327701 OWP327687:OWR327701 PGL327687:PGN327701 PQH327687:PQJ327701 QAD327687:QAF327701 QJZ327687:QKB327701 QTV327687:QTX327701 RDR327687:RDT327701 RNN327687:RNP327701 RXJ327687:RXL327701 SHF327687:SHH327701 SRB327687:SRD327701 TAX327687:TAZ327701 TKT327687:TKV327701 TUP327687:TUR327701 UEL327687:UEN327701 UOH327687:UOJ327701 UYD327687:UYF327701 VHZ327687:VIB327701 VRV327687:VRX327701 WBR327687:WBT327701 WLN327687:WLP327701 WVJ327687:WVL327701 B393223:D393237 IX393223:IZ393237 ST393223:SV393237 ACP393223:ACR393237 AML393223:AMN393237 AWH393223:AWJ393237 BGD393223:BGF393237 BPZ393223:BQB393237 BZV393223:BZX393237 CJR393223:CJT393237 CTN393223:CTP393237 DDJ393223:DDL393237 DNF393223:DNH393237 DXB393223:DXD393237 EGX393223:EGZ393237 EQT393223:EQV393237 FAP393223:FAR393237 FKL393223:FKN393237 FUH393223:FUJ393237 GED393223:GEF393237 GNZ393223:GOB393237 GXV393223:GXX393237 HHR393223:HHT393237 HRN393223:HRP393237 IBJ393223:IBL393237 ILF393223:ILH393237 IVB393223:IVD393237 JEX393223:JEZ393237 JOT393223:JOV393237 JYP393223:JYR393237 KIL393223:KIN393237 KSH393223:KSJ393237 LCD393223:LCF393237 LLZ393223:LMB393237 LVV393223:LVX393237 MFR393223:MFT393237 MPN393223:MPP393237 MZJ393223:MZL393237 NJF393223:NJH393237 NTB393223:NTD393237 OCX393223:OCZ393237 OMT393223:OMV393237 OWP393223:OWR393237 PGL393223:PGN393237 PQH393223:PQJ393237 QAD393223:QAF393237 QJZ393223:QKB393237 QTV393223:QTX393237 RDR393223:RDT393237 RNN393223:RNP393237 RXJ393223:RXL393237 SHF393223:SHH393237 SRB393223:SRD393237 TAX393223:TAZ393237 TKT393223:TKV393237 TUP393223:TUR393237 UEL393223:UEN393237 UOH393223:UOJ393237 UYD393223:UYF393237 VHZ393223:VIB393237 VRV393223:VRX393237 WBR393223:WBT393237 WLN393223:WLP393237 WVJ393223:WVL393237 B458759:D458773 IX458759:IZ458773 ST458759:SV458773 ACP458759:ACR458773 AML458759:AMN458773 AWH458759:AWJ458773 BGD458759:BGF458773 BPZ458759:BQB458773 BZV458759:BZX458773 CJR458759:CJT458773 CTN458759:CTP458773 DDJ458759:DDL458773 DNF458759:DNH458773 DXB458759:DXD458773 EGX458759:EGZ458773 EQT458759:EQV458773 FAP458759:FAR458773 FKL458759:FKN458773 FUH458759:FUJ458773 GED458759:GEF458773 GNZ458759:GOB458773 GXV458759:GXX458773 HHR458759:HHT458773 HRN458759:HRP458773 IBJ458759:IBL458773 ILF458759:ILH458773 IVB458759:IVD458773 JEX458759:JEZ458773 JOT458759:JOV458773 JYP458759:JYR458773 KIL458759:KIN458773 KSH458759:KSJ458773 LCD458759:LCF458773 LLZ458759:LMB458773 LVV458759:LVX458773 MFR458759:MFT458773 MPN458759:MPP458773 MZJ458759:MZL458773 NJF458759:NJH458773 NTB458759:NTD458773 OCX458759:OCZ458773 OMT458759:OMV458773 OWP458759:OWR458773 PGL458759:PGN458773 PQH458759:PQJ458773 QAD458759:QAF458773 QJZ458759:QKB458773 QTV458759:QTX458773 RDR458759:RDT458773 RNN458759:RNP458773 RXJ458759:RXL458773 SHF458759:SHH458773 SRB458759:SRD458773 TAX458759:TAZ458773 TKT458759:TKV458773 TUP458759:TUR458773 UEL458759:UEN458773 UOH458759:UOJ458773 UYD458759:UYF458773 VHZ458759:VIB458773 VRV458759:VRX458773 WBR458759:WBT458773 WLN458759:WLP458773 WVJ458759:WVL458773 B524295:D524309 IX524295:IZ524309 ST524295:SV524309 ACP524295:ACR524309 AML524295:AMN524309 AWH524295:AWJ524309 BGD524295:BGF524309 BPZ524295:BQB524309 BZV524295:BZX524309 CJR524295:CJT524309 CTN524295:CTP524309 DDJ524295:DDL524309 DNF524295:DNH524309 DXB524295:DXD524309 EGX524295:EGZ524309 EQT524295:EQV524309 FAP524295:FAR524309 FKL524295:FKN524309 FUH524295:FUJ524309 GED524295:GEF524309 GNZ524295:GOB524309 GXV524295:GXX524309 HHR524295:HHT524309 HRN524295:HRP524309 IBJ524295:IBL524309 ILF524295:ILH524309 IVB524295:IVD524309 JEX524295:JEZ524309 JOT524295:JOV524309 JYP524295:JYR524309 KIL524295:KIN524309 KSH524295:KSJ524309 LCD524295:LCF524309 LLZ524295:LMB524309 LVV524295:LVX524309 MFR524295:MFT524309 MPN524295:MPP524309 MZJ524295:MZL524309 NJF524295:NJH524309 NTB524295:NTD524309 OCX524295:OCZ524309 OMT524295:OMV524309 OWP524295:OWR524309 PGL524295:PGN524309 PQH524295:PQJ524309 QAD524295:QAF524309 QJZ524295:QKB524309 QTV524295:QTX524309 RDR524295:RDT524309 RNN524295:RNP524309 RXJ524295:RXL524309 SHF524295:SHH524309 SRB524295:SRD524309 TAX524295:TAZ524309 TKT524295:TKV524309 TUP524295:TUR524309 UEL524295:UEN524309 UOH524295:UOJ524309 UYD524295:UYF524309 VHZ524295:VIB524309 VRV524295:VRX524309 WBR524295:WBT524309 WLN524295:WLP524309 WVJ524295:WVL524309 B589831:D589845 IX589831:IZ589845 ST589831:SV589845 ACP589831:ACR589845 AML589831:AMN589845 AWH589831:AWJ589845 BGD589831:BGF589845 BPZ589831:BQB589845 BZV589831:BZX589845 CJR589831:CJT589845 CTN589831:CTP589845 DDJ589831:DDL589845 DNF589831:DNH589845 DXB589831:DXD589845 EGX589831:EGZ589845 EQT589831:EQV589845 FAP589831:FAR589845 FKL589831:FKN589845 FUH589831:FUJ589845 GED589831:GEF589845 GNZ589831:GOB589845 GXV589831:GXX589845 HHR589831:HHT589845 HRN589831:HRP589845 IBJ589831:IBL589845 ILF589831:ILH589845 IVB589831:IVD589845 JEX589831:JEZ589845 JOT589831:JOV589845 JYP589831:JYR589845 KIL589831:KIN589845 KSH589831:KSJ589845 LCD589831:LCF589845 LLZ589831:LMB589845 LVV589831:LVX589845 MFR589831:MFT589845 MPN589831:MPP589845 MZJ589831:MZL589845 NJF589831:NJH589845 NTB589831:NTD589845 OCX589831:OCZ589845 OMT589831:OMV589845 OWP589831:OWR589845 PGL589831:PGN589845 PQH589831:PQJ589845 QAD589831:QAF589845 QJZ589831:QKB589845 QTV589831:QTX589845 RDR589831:RDT589845 RNN589831:RNP589845 RXJ589831:RXL589845 SHF589831:SHH589845 SRB589831:SRD589845 TAX589831:TAZ589845 TKT589831:TKV589845 TUP589831:TUR589845 UEL589831:UEN589845 UOH589831:UOJ589845 UYD589831:UYF589845 VHZ589831:VIB589845 VRV589831:VRX589845 WBR589831:WBT589845 WLN589831:WLP589845 WVJ589831:WVL589845 B655367:D655381 IX655367:IZ655381 ST655367:SV655381 ACP655367:ACR655381 AML655367:AMN655381 AWH655367:AWJ655381 BGD655367:BGF655381 BPZ655367:BQB655381 BZV655367:BZX655381 CJR655367:CJT655381 CTN655367:CTP655381 DDJ655367:DDL655381 DNF655367:DNH655381 DXB655367:DXD655381 EGX655367:EGZ655381 EQT655367:EQV655381 FAP655367:FAR655381 FKL655367:FKN655381 FUH655367:FUJ655381 GED655367:GEF655381 GNZ655367:GOB655381 GXV655367:GXX655381 HHR655367:HHT655381 HRN655367:HRP655381 IBJ655367:IBL655381 ILF655367:ILH655381 IVB655367:IVD655381 JEX655367:JEZ655381 JOT655367:JOV655381 JYP655367:JYR655381 KIL655367:KIN655381 KSH655367:KSJ655381 LCD655367:LCF655381 LLZ655367:LMB655381 LVV655367:LVX655381 MFR655367:MFT655381 MPN655367:MPP655381 MZJ655367:MZL655381 NJF655367:NJH655381 NTB655367:NTD655381 OCX655367:OCZ655381 OMT655367:OMV655381 OWP655367:OWR655381 PGL655367:PGN655381 PQH655367:PQJ655381 QAD655367:QAF655381 QJZ655367:QKB655381 QTV655367:QTX655381 RDR655367:RDT655381 RNN655367:RNP655381 RXJ655367:RXL655381 SHF655367:SHH655381 SRB655367:SRD655381 TAX655367:TAZ655381 TKT655367:TKV655381 TUP655367:TUR655381 UEL655367:UEN655381 UOH655367:UOJ655381 UYD655367:UYF655381 VHZ655367:VIB655381 VRV655367:VRX655381 WBR655367:WBT655381 WLN655367:WLP655381 WVJ655367:WVL655381 B720903:D720917 IX720903:IZ720917 ST720903:SV720917 ACP720903:ACR720917 AML720903:AMN720917 AWH720903:AWJ720917 BGD720903:BGF720917 BPZ720903:BQB720917 BZV720903:BZX720917 CJR720903:CJT720917 CTN720903:CTP720917 DDJ720903:DDL720917 DNF720903:DNH720917 DXB720903:DXD720917 EGX720903:EGZ720917 EQT720903:EQV720917 FAP720903:FAR720917 FKL720903:FKN720917 FUH720903:FUJ720917 GED720903:GEF720917 GNZ720903:GOB720917 GXV720903:GXX720917 HHR720903:HHT720917 HRN720903:HRP720917 IBJ720903:IBL720917 ILF720903:ILH720917 IVB720903:IVD720917 JEX720903:JEZ720917 JOT720903:JOV720917 JYP720903:JYR720917 KIL720903:KIN720917 KSH720903:KSJ720917 LCD720903:LCF720917 LLZ720903:LMB720917 LVV720903:LVX720917 MFR720903:MFT720917 MPN720903:MPP720917 MZJ720903:MZL720917 NJF720903:NJH720917 NTB720903:NTD720917 OCX720903:OCZ720917 OMT720903:OMV720917 OWP720903:OWR720917 PGL720903:PGN720917 PQH720903:PQJ720917 QAD720903:QAF720917 QJZ720903:QKB720917 QTV720903:QTX720917 RDR720903:RDT720917 RNN720903:RNP720917 RXJ720903:RXL720917 SHF720903:SHH720917 SRB720903:SRD720917 TAX720903:TAZ720917 TKT720903:TKV720917 TUP720903:TUR720917 UEL720903:UEN720917 UOH720903:UOJ720917 UYD720903:UYF720917 VHZ720903:VIB720917 VRV720903:VRX720917 WBR720903:WBT720917 WLN720903:WLP720917 WVJ720903:WVL720917 B786439:D786453 IX786439:IZ786453 ST786439:SV786453 ACP786439:ACR786453 AML786439:AMN786453 AWH786439:AWJ786453 BGD786439:BGF786453 BPZ786439:BQB786453 BZV786439:BZX786453 CJR786439:CJT786453 CTN786439:CTP786453 DDJ786439:DDL786453 DNF786439:DNH786453 DXB786439:DXD786453 EGX786439:EGZ786453 EQT786439:EQV786453 FAP786439:FAR786453 FKL786439:FKN786453 FUH786439:FUJ786453 GED786439:GEF786453 GNZ786439:GOB786453 GXV786439:GXX786453 HHR786439:HHT786453 HRN786439:HRP786453 IBJ786439:IBL786453 ILF786439:ILH786453 IVB786439:IVD786453 JEX786439:JEZ786453 JOT786439:JOV786453 JYP786439:JYR786453 KIL786439:KIN786453 KSH786439:KSJ786453 LCD786439:LCF786453 LLZ786439:LMB786453 LVV786439:LVX786453 MFR786439:MFT786453 MPN786439:MPP786453 MZJ786439:MZL786453 NJF786439:NJH786453 NTB786439:NTD786453 OCX786439:OCZ786453 OMT786439:OMV786453 OWP786439:OWR786453 PGL786439:PGN786453 PQH786439:PQJ786453 QAD786439:QAF786453 QJZ786439:QKB786453 QTV786439:QTX786453 RDR786439:RDT786453 RNN786439:RNP786453 RXJ786439:RXL786453 SHF786439:SHH786453 SRB786439:SRD786453 TAX786439:TAZ786453 TKT786439:TKV786453 TUP786439:TUR786453 UEL786439:UEN786453 UOH786439:UOJ786453 UYD786439:UYF786453 VHZ786439:VIB786453 VRV786439:VRX786453 WBR786439:WBT786453 WLN786439:WLP786453 WVJ786439:WVL786453 B851975:D851989 IX851975:IZ851989 ST851975:SV851989 ACP851975:ACR851989 AML851975:AMN851989 AWH851975:AWJ851989 BGD851975:BGF851989 BPZ851975:BQB851989 BZV851975:BZX851989 CJR851975:CJT851989 CTN851975:CTP851989 DDJ851975:DDL851989 DNF851975:DNH851989 DXB851975:DXD851989 EGX851975:EGZ851989 EQT851975:EQV851989 FAP851975:FAR851989 FKL851975:FKN851989 FUH851975:FUJ851989 GED851975:GEF851989 GNZ851975:GOB851989 GXV851975:GXX851989 HHR851975:HHT851989 HRN851975:HRP851989 IBJ851975:IBL851989 ILF851975:ILH851989 IVB851975:IVD851989 JEX851975:JEZ851989 JOT851975:JOV851989 JYP851975:JYR851989 KIL851975:KIN851989 KSH851975:KSJ851989 LCD851975:LCF851989 LLZ851975:LMB851989 LVV851975:LVX851989 MFR851975:MFT851989 MPN851975:MPP851989 MZJ851975:MZL851989 NJF851975:NJH851989 NTB851975:NTD851989 OCX851975:OCZ851989 OMT851975:OMV851989 OWP851975:OWR851989 PGL851975:PGN851989 PQH851975:PQJ851989 QAD851975:QAF851989 QJZ851975:QKB851989 QTV851975:QTX851989 RDR851975:RDT851989 RNN851975:RNP851989 RXJ851975:RXL851989 SHF851975:SHH851989 SRB851975:SRD851989 TAX851975:TAZ851989 TKT851975:TKV851989 TUP851975:TUR851989 UEL851975:UEN851989 UOH851975:UOJ851989 UYD851975:UYF851989 VHZ851975:VIB851989 VRV851975:VRX851989 WBR851975:WBT851989 WLN851975:WLP851989 WVJ851975:WVL851989 B917511:D917525 IX917511:IZ917525 ST917511:SV917525 ACP917511:ACR917525 AML917511:AMN917525 AWH917511:AWJ917525 BGD917511:BGF917525 BPZ917511:BQB917525 BZV917511:BZX917525 CJR917511:CJT917525 CTN917511:CTP917525 DDJ917511:DDL917525 DNF917511:DNH917525 DXB917511:DXD917525 EGX917511:EGZ917525 EQT917511:EQV917525 FAP917511:FAR917525 FKL917511:FKN917525 FUH917511:FUJ917525 GED917511:GEF917525 GNZ917511:GOB917525 GXV917511:GXX917525 HHR917511:HHT917525 HRN917511:HRP917525 IBJ917511:IBL917525 ILF917511:ILH917525 IVB917511:IVD917525 JEX917511:JEZ917525 JOT917511:JOV917525 JYP917511:JYR917525 KIL917511:KIN917525 KSH917511:KSJ917525 LCD917511:LCF917525 LLZ917511:LMB917525 LVV917511:LVX917525 MFR917511:MFT917525 MPN917511:MPP917525 MZJ917511:MZL917525 NJF917511:NJH917525 NTB917511:NTD917525 OCX917511:OCZ917525 OMT917511:OMV917525 OWP917511:OWR917525 PGL917511:PGN917525 PQH917511:PQJ917525 QAD917511:QAF917525 QJZ917511:QKB917525 QTV917511:QTX917525 RDR917511:RDT917525 RNN917511:RNP917525 RXJ917511:RXL917525 SHF917511:SHH917525 SRB917511:SRD917525 TAX917511:TAZ917525 TKT917511:TKV917525 TUP917511:TUR917525 UEL917511:UEN917525 UOH917511:UOJ917525 UYD917511:UYF917525 VHZ917511:VIB917525 VRV917511:VRX917525 WBR917511:WBT917525 WLN917511:WLP917525 WVJ917511:WVL917525 B983047:D983061 IX983047:IZ983061 ST983047:SV983061 ACP983047:ACR983061 AML983047:AMN983061 AWH983047:AWJ983061 BGD983047:BGF983061 BPZ983047:BQB983061 BZV983047:BZX983061 CJR983047:CJT983061 CTN983047:CTP983061 DDJ983047:DDL983061 DNF983047:DNH983061 DXB983047:DXD983061 EGX983047:EGZ983061 EQT983047:EQV983061 FAP983047:FAR983061 FKL983047:FKN983061 FUH983047:FUJ983061 GED983047:GEF983061 GNZ983047:GOB983061 GXV983047:GXX983061 HHR983047:HHT983061 HRN983047:HRP983061 IBJ983047:IBL983061 ILF983047:ILH983061 IVB983047:IVD983061 JEX983047:JEZ983061 JOT983047:JOV983061 JYP983047:JYR983061 KIL983047:KIN983061 KSH983047:KSJ983061 LCD983047:LCF983061 LLZ983047:LMB983061 LVV983047:LVX983061 MFR983047:MFT983061 MPN983047:MPP983061 MZJ983047:MZL983061 NJF983047:NJH983061 NTB983047:NTD983061 OCX983047:OCZ983061 OMT983047:OMV983061 OWP983047:OWR983061 PGL983047:PGN983061 PQH983047:PQJ983061 QAD983047:QAF983061 QJZ983047:QKB983061 QTV983047:QTX983061 RDR983047:RDT983061 RNN983047:RNP983061 RXJ983047:RXL983061 SHF983047:SHH983061 SRB983047:SRD983061 TAX983047:TAZ983061 TKT983047:TKV983061 TUP983047:TUR983061 UEL983047:UEN983061 UOH983047:UOJ983061 UYD983047:UYF983061 VHZ983047:VIB983061 VRV983047:VRX983061 WBR983047:WBT983061 WLN983047:WLP983061 WVJ983047:WVL983061 WVJ7:WVL21 WLN7:WLP21 WBR7:WBT21 VRV7:VRX21 VHZ7:VIB21 UYD7:UYF21 UOH7:UOJ21 UEL7:UEN21 TUP7:TUR21 TKT7:TKV21 TAX7:TAZ21 SRB7:SRD21 SHF7:SHH21 RXJ7:RXL21 RNN7:RNP21 RDR7:RDT21 QTV7:QTX21 QJZ7:QKB21 QAD7:QAF21 PQH7:PQJ21 PGL7:PGN21 OWP7:OWR21 OMT7:OMV21 OCX7:OCZ21 NTB7:NTD21 NJF7:NJH21 MZJ7:MZL21 MPN7:MPP21 MFR7:MFT21 LVV7:LVX21 LLZ7:LMB21 LCD7:LCF21 KSH7:KSJ21 KIL7:KIN21 JYP7:JYR21 JOT7:JOV21 JEX7:JEZ21 IVB7:IVD21 ILF7:ILH21 IBJ7:IBL21 HRN7:HRP21 HHR7:HHT21 GXV7:GXX21 GNZ7:GOB21 GED7:GEF21 FUH7:FUJ21 FKL7:FKN21 FAP7:FAR21 EQT7:EQV21 EGX7:EGZ21 DXB7:DXD21 DNF7:DNH21 DDJ7:DDL21 CTN7:CTP21 CJR7:CJT21 BZV7:BZX21 BPZ7:BQB21 BGD7:BGF21 AWH7:AWJ21 AML7:AMN21 ACP7:ACR21 ST7:SV21 IX7:IZ21 B7:D21"/>
    <dataValidation imeMode="hiragana"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dataValidations>
  <printOptions horizontalCentered="1"/>
  <pageMargins left="0.39370078740157483" right="0.39370078740157483" top="0.39370078740157483" bottom="0.39370078740157483" header="0.51181102362204722"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7"/>
  <sheetViews>
    <sheetView view="pageBreakPreview" zoomScale="80" zoomScaleNormal="75" zoomScaleSheetLayoutView="80" workbookViewId="0">
      <pane xSplit="1" ySplit="5" topLeftCell="B6" activePane="bottomRight" state="frozen"/>
      <selection pane="topRight" activeCell="B1" sqref="B1"/>
      <selection pane="bottomLeft" activeCell="A5" sqref="A5"/>
      <selection pane="bottomRight" activeCell="J10" sqref="J10"/>
    </sheetView>
  </sheetViews>
  <sheetFormatPr defaultRowHeight="16.5" customHeight="1" x14ac:dyDescent="0.15"/>
  <cols>
    <col min="1" max="1" width="18.625" style="1" customWidth="1"/>
    <col min="2" max="2" width="13.625" style="1" customWidth="1"/>
    <col min="3" max="3" width="13.625" style="1" hidden="1" customWidth="1"/>
    <col min="4" max="14" width="13.625" style="1" customWidth="1"/>
    <col min="15" max="16384" width="9" style="1"/>
  </cols>
  <sheetData>
    <row r="1" spans="1:14" ht="16.5" customHeight="1" x14ac:dyDescent="0.15">
      <c r="A1" s="1" t="s">
        <v>35</v>
      </c>
    </row>
    <row r="2" spans="1:14" ht="16.5" customHeight="1" x14ac:dyDescent="0.15">
      <c r="I2" s="54" t="s">
        <v>43</v>
      </c>
      <c r="L2" s="53" t="s">
        <v>44</v>
      </c>
    </row>
    <row r="3" spans="1:14" ht="6" customHeight="1" x14ac:dyDescent="0.15"/>
    <row r="4" spans="1:14" ht="16.5" customHeight="1" thickBot="1" x14ac:dyDescent="0.2">
      <c r="A4" s="320" t="s">
        <v>34</v>
      </c>
      <c r="B4" s="322"/>
      <c r="C4" s="322"/>
      <c r="D4" s="321"/>
      <c r="E4" s="320" t="s">
        <v>41</v>
      </c>
      <c r="F4" s="322"/>
      <c r="G4" s="322"/>
      <c r="H4" s="321"/>
      <c r="I4" s="320" t="s">
        <v>40</v>
      </c>
      <c r="J4" s="322"/>
      <c r="K4" s="322"/>
      <c r="L4" s="321"/>
      <c r="M4" s="320" t="s">
        <v>34</v>
      </c>
      <c r="N4" s="321"/>
    </row>
    <row r="5" spans="1:14" ht="16.5" customHeight="1" thickBot="1" x14ac:dyDescent="0.2">
      <c r="A5" s="66" t="s">
        <v>5</v>
      </c>
      <c r="B5" s="67" t="s">
        <v>6</v>
      </c>
      <c r="C5" s="68" t="s">
        <v>7</v>
      </c>
      <c r="D5" s="69" t="s">
        <v>32</v>
      </c>
      <c r="E5" s="279" t="s">
        <v>7</v>
      </c>
      <c r="F5" s="279" t="s">
        <v>8</v>
      </c>
      <c r="G5" s="279" t="s">
        <v>145</v>
      </c>
      <c r="H5" s="279" t="s">
        <v>45</v>
      </c>
      <c r="I5" s="279" t="s">
        <v>7</v>
      </c>
      <c r="J5" s="279" t="s">
        <v>8</v>
      </c>
      <c r="K5" s="279" t="s">
        <v>146</v>
      </c>
      <c r="L5" s="279" t="s">
        <v>45</v>
      </c>
      <c r="M5" s="67" t="s">
        <v>33</v>
      </c>
      <c r="N5" s="69" t="s">
        <v>29</v>
      </c>
    </row>
    <row r="6" spans="1:14" ht="16.5" customHeight="1" x14ac:dyDescent="0.15">
      <c r="A6" s="36"/>
      <c r="B6" s="57"/>
      <c r="C6" s="58"/>
      <c r="D6" s="59" t="str">
        <f t="shared" ref="D6:D37" si="0">IF(AND(B6="",C6=""),"",IF(B6="",ROUND(C6/$C$76,5),ROUND(B6/$B$76,5)))</f>
        <v/>
      </c>
      <c r="E6" s="60" t="str">
        <f>IF(OR(D6="",D6=0),"",IF('収支報告書(入力)'!$B$20="","",IF('収支報告書(入力)'!$C$20="均等割で按分",ROUND($E$76/$A$75,0),ROUND($E$76*D6,0))))</f>
        <v/>
      </c>
      <c r="F6" s="61" t="str">
        <f>IF(OR(D6="",D6=0),"",IF('収支報告書(入力)'!$B$41="","",IF('収支報告書(入力)'!$C$21="均等割で按分",ROUND($F$76/COUNTIF($D$6:$D$74,"&gt;0"),0),ROUND($F$76*D6,0))))</f>
        <v/>
      </c>
      <c r="G6" s="108" t="str">
        <f>IF(OR(D6="",D6=0),"",IF('共同取組活動支出額（入力）'!$D$21="","",IF('収支報告書(入力)'!$C$21="均等割で按分",ROUND($G$76/COUNTIF($D$6:$D$74,"&gt;0"),0),ROUND($G$76*D6,0))))</f>
        <v/>
      </c>
      <c r="H6" s="62" t="str">
        <f>IF(OR(D6="",D6=0),"",IF('共同取組活動支出額（入力）'!$D$21="","",IF('収支報告書(入力)'!$C$21="均等割で按分",ROUND($H$76/COUNTIF($D$6:$D$74,"&gt;0"),0),ROUND($H$76*D6,0))))</f>
        <v/>
      </c>
      <c r="I6" s="58"/>
      <c r="J6" s="63"/>
      <c r="K6" s="64"/>
      <c r="L6" s="242"/>
      <c r="M6" s="239"/>
      <c r="N6" s="65"/>
    </row>
    <row r="7" spans="1:14" ht="16.5" customHeight="1" x14ac:dyDescent="0.15">
      <c r="A7" s="56"/>
      <c r="B7" s="37"/>
      <c r="C7" s="38"/>
      <c r="D7" s="2" t="str">
        <f t="shared" si="0"/>
        <v/>
      </c>
      <c r="E7" s="12" t="str">
        <f>IF(OR(D7="",D7=0),"",IF('収支報告書(入力)'!$B$20="","",IF('収支報告書(入力)'!$C$20="均等割で按分",ROUND($E$76/$A$75,0),ROUND($E$76*D7,0))))</f>
        <v/>
      </c>
      <c r="F7" s="13" t="str">
        <f>IF(OR(D7="",D7=0),"",IF('収支報告書(入力)'!$B$41="","",IF('収支報告書(入力)'!$C$21="均等割で按分",ROUND($F$76/COUNTIF($D$6:$D$74,"&gt;0"),0),ROUND($F$76*D7,0))))</f>
        <v/>
      </c>
      <c r="G7" s="109" t="str">
        <f>IF(OR(D7="",D7=0),"",IF('共同取組活動支出額（入力）'!$D$21="","",IF('収支報告書(入力)'!$C$21="均等割で按分",ROUND($G$76/COUNTIF($D$6:$D$74,"&gt;0"),0),ROUND($G$76*D7,0))))</f>
        <v/>
      </c>
      <c r="H7" s="14" t="str">
        <f>IF(OR(D7="",D7=0),"",IF('共同取組活動支出額（入力）'!$D$21="","",IF('収支報告書(入力)'!$C$21="均等割で按分",ROUND($H$76/COUNTIF($D$6:$D$74,"&gt;0"),0),ROUND($H$76*D7,0))))</f>
        <v/>
      </c>
      <c r="I7" s="38"/>
      <c r="J7" s="63"/>
      <c r="K7" s="42"/>
      <c r="L7" s="43"/>
      <c r="M7" s="240"/>
      <c r="N7" s="43"/>
    </row>
    <row r="8" spans="1:14" ht="16.5" customHeight="1" x14ac:dyDescent="0.15">
      <c r="A8" s="36"/>
      <c r="B8" s="37"/>
      <c r="C8" s="38"/>
      <c r="D8" s="2" t="str">
        <f t="shared" si="0"/>
        <v/>
      </c>
      <c r="E8" s="12" t="str">
        <f>IF(OR(D8="",D8=0),"",IF('収支報告書(入力)'!$B$20="","",IF('収支報告書(入力)'!$C$20="均等割で按分",ROUND($E$76/$A$75,0),ROUND($E$76*D8,0))))</f>
        <v/>
      </c>
      <c r="F8" s="13" t="str">
        <f>IF(OR(D8="",D8=0),"",IF('収支報告書(入力)'!$B$41="","",IF('収支報告書(入力)'!$C$21="均等割で按分",ROUND($F$76/COUNTIF($D$6:$D$74,"&gt;0"),0),ROUND($F$76*D8,0))))</f>
        <v/>
      </c>
      <c r="G8" s="109" t="str">
        <f>IF(OR(D8="",D8=0),"",IF('共同取組活動支出額（入力）'!$D$21="","",IF('収支報告書(入力)'!$C$21="均等割で按分",ROUND($G$76/COUNTIF($D$6:$D$74,"&gt;0"),0),ROUND($G$76*D8,0))))</f>
        <v/>
      </c>
      <c r="H8" s="14" t="str">
        <f>IF(OR(D8="",D8=0),"",IF('共同取組活動支出額（入力）'!$D$21="","",IF('収支報告書(入力)'!$C$21="均等割で按分",ROUND($H$76/COUNTIF($D$6:$D$74,"&gt;0"),0),ROUND($H$76*D8,0))))</f>
        <v/>
      </c>
      <c r="I8" s="38"/>
      <c r="J8" s="63"/>
      <c r="K8" s="42"/>
      <c r="L8" s="43"/>
      <c r="M8" s="241"/>
      <c r="N8" s="43"/>
    </row>
    <row r="9" spans="1:14" ht="16.5" customHeight="1" x14ac:dyDescent="0.15">
      <c r="A9" s="56"/>
      <c r="B9" s="37"/>
      <c r="C9" s="38"/>
      <c r="D9" s="2" t="str">
        <f t="shared" si="0"/>
        <v/>
      </c>
      <c r="E9" s="12" t="str">
        <f>IF(OR(D9="",D9=0),"",IF('収支報告書(入力)'!$B$20="","",IF('収支報告書(入力)'!$C$20="均等割で按分",ROUND($E$76/$A$75,0),ROUND($E$76*D9,0))))</f>
        <v/>
      </c>
      <c r="F9" s="13" t="str">
        <f>IF(OR(D9="",D9=0),"",IF('収支報告書(入力)'!$B$41="","",IF('収支報告書(入力)'!$C$21="均等割で按分",ROUND($F$76/COUNTIF($D$6:$D$74,"&gt;0"),0),ROUND($F$76*D9,0))))</f>
        <v/>
      </c>
      <c r="G9" s="109" t="str">
        <f>IF(OR(D9="",D9=0),"",IF('共同取組活動支出額（入力）'!$D$21="","",IF('収支報告書(入力)'!$C$21="均等割で按分",ROUND($G$76/COUNTIF($D$6:$D$74,"&gt;0"),0),ROUND($G$76*D9,0))))</f>
        <v/>
      </c>
      <c r="H9" s="14" t="str">
        <f>IF(OR(D9="",D9=0),"",IF('共同取組活動支出額（入力）'!$D$21="","",IF('収支報告書(入力)'!$C$21="均等割で按分",ROUND($H$76/COUNTIF($D$6:$D$74,"&gt;0"),0),ROUND($H$76*D9,0))))</f>
        <v/>
      </c>
      <c r="I9" s="38"/>
      <c r="J9" s="63"/>
      <c r="K9" s="42"/>
      <c r="L9" s="43"/>
      <c r="M9" s="241"/>
      <c r="N9" s="43"/>
    </row>
    <row r="10" spans="1:14" ht="16.5" customHeight="1" x14ac:dyDescent="0.15">
      <c r="A10" s="36"/>
      <c r="B10" s="37"/>
      <c r="C10" s="38"/>
      <c r="D10" s="2" t="str">
        <f t="shared" si="0"/>
        <v/>
      </c>
      <c r="E10" s="12" t="str">
        <f>IF(OR(D10="",D10=0),"",IF('収支報告書(入力)'!$B$20="","",IF('収支報告書(入力)'!$C$20="均等割で按分",ROUND($E$76/$A$75,0),ROUND($E$76*D10,0))))</f>
        <v/>
      </c>
      <c r="F10" s="13" t="str">
        <f>IF(OR(D10="",D10=0),"",IF('収支報告書(入力)'!$B$41="","",IF('収支報告書(入力)'!$C$21="均等割で按分",ROUND($F$76/COUNTIF($D$6:$D$74,"&gt;0"),0),ROUND($F$76*D10,0))))</f>
        <v/>
      </c>
      <c r="G10" s="109" t="str">
        <f>IF(OR(D10="",D10=0),"",IF('共同取組活動支出額（入力）'!$D$21="","",IF('収支報告書(入力)'!$C$21="均等割で按分",ROUND($G$76/COUNTIF($D$6:$D$74,"&gt;0"),0),ROUND($G$76*D10,0))))</f>
        <v/>
      </c>
      <c r="H10" s="14" t="str">
        <f>IF(OR(D10="",D10=0),"",IF('共同取組活動支出額（入力）'!$D$21="","",IF('収支報告書(入力)'!$C$21="均等割で按分",ROUND($H$76/COUNTIF($D$6:$D$74,"&gt;0"),0),ROUND($H$76*D10,0))))</f>
        <v/>
      </c>
      <c r="I10" s="38"/>
      <c r="J10" s="63"/>
      <c r="K10" s="42"/>
      <c r="L10" s="43"/>
      <c r="M10" s="241"/>
      <c r="N10" s="43"/>
    </row>
    <row r="11" spans="1:14" ht="16.5" customHeight="1" x14ac:dyDescent="0.15">
      <c r="A11" s="56"/>
      <c r="B11" s="37"/>
      <c r="C11" s="38"/>
      <c r="D11" s="2" t="str">
        <f t="shared" si="0"/>
        <v/>
      </c>
      <c r="E11" s="12" t="str">
        <f>IF(OR(D11="",D11=0),"",IF('収支報告書(入力)'!$B$20="","",IF('収支報告書(入力)'!$C$20="均等割で按分",ROUND($E$76/$A$75,0),ROUND($E$76*D11,0))))</f>
        <v/>
      </c>
      <c r="F11" s="13" t="str">
        <f>IF(OR(D11="",D11=0),"",IF('収支報告書(入力)'!$B$41="","",IF('収支報告書(入力)'!$C$21="均等割で按分",ROUND($F$76/COUNTIF($D$6:$D$74,"&gt;0"),0),ROUND($F$76*D11,0))))</f>
        <v/>
      </c>
      <c r="G11" s="109" t="str">
        <f>IF(OR(D11="",D11=0),"",IF('共同取組活動支出額（入力）'!$D$21="","",IF('収支報告書(入力)'!$C$21="均等割で按分",ROUND($G$76/COUNTIF($D$6:$D$74,"&gt;0"),0),ROUND($G$76*D11,0))))</f>
        <v/>
      </c>
      <c r="H11" s="14" t="str">
        <f>IF(OR(D11="",D11=0),"",IF('共同取組活動支出額（入力）'!$D$21="","",IF('収支報告書(入力)'!$C$21="均等割で按分",ROUND($H$76/COUNTIF($D$6:$D$74,"&gt;0"),0),ROUND($H$76*D11,0))))</f>
        <v/>
      </c>
      <c r="I11" s="38"/>
      <c r="J11" s="63"/>
      <c r="K11" s="42"/>
      <c r="L11" s="43"/>
      <c r="M11" s="239"/>
      <c r="N11" s="43"/>
    </row>
    <row r="12" spans="1:14" ht="16.5" customHeight="1" x14ac:dyDescent="0.15">
      <c r="A12" s="36"/>
      <c r="B12" s="37"/>
      <c r="C12" s="38"/>
      <c r="D12" s="2" t="str">
        <f t="shared" si="0"/>
        <v/>
      </c>
      <c r="E12" s="12" t="str">
        <f>IF(OR(D12="",D12=0),"",IF('収支報告書(入力)'!$B$20="","",IF('収支報告書(入力)'!$C$20="均等割で按分",ROUND($E$76/$A$75,0),ROUND($E$76*D12,0))))</f>
        <v/>
      </c>
      <c r="F12" s="13" t="str">
        <f>IF(OR(D12="",D12=0),"",IF('収支報告書(入力)'!$B$41="","",IF('収支報告書(入力)'!$C$21="均等割で按分",ROUND($F$76/COUNTIF($D$6:$D$74,"&gt;0"),0),ROUND($F$76*D12,0))))</f>
        <v/>
      </c>
      <c r="G12" s="109" t="str">
        <f>IF(OR(D12="",D12=0),"",IF('共同取組活動支出額（入力）'!$D$21="","",IF('収支報告書(入力)'!$C$21="均等割で按分",ROUND($G$76/COUNTIF($D$6:$D$74,"&gt;0"),0),ROUND($G$76*D12,0))))</f>
        <v/>
      </c>
      <c r="H12" s="14" t="str">
        <f>IF(OR(D12="",D12=0),"",IF('共同取組活動支出額（入力）'!$D$21="","",IF('収支報告書(入力)'!$C$21="均等割で按分",ROUND($H$76/COUNTIF($D$6:$D$74,"&gt;0"),0),ROUND($H$76*D12,0))))</f>
        <v/>
      </c>
      <c r="I12" s="38"/>
      <c r="J12" s="63"/>
      <c r="K12" s="42"/>
      <c r="L12" s="43"/>
      <c r="M12" s="241"/>
      <c r="N12" s="43"/>
    </row>
    <row r="13" spans="1:14" ht="16.5" customHeight="1" x14ac:dyDescent="0.15">
      <c r="A13" s="56"/>
      <c r="B13" s="37"/>
      <c r="C13" s="38"/>
      <c r="D13" s="2" t="str">
        <f t="shared" si="0"/>
        <v/>
      </c>
      <c r="E13" s="12" t="str">
        <f>IF(OR(D13="",D13=0),"",IF('収支報告書(入力)'!$B$20="","",IF('収支報告書(入力)'!$C$20="均等割で按分",ROUND($E$76/$A$75,0),ROUND($E$76*D13,0))))</f>
        <v/>
      </c>
      <c r="F13" s="13" t="str">
        <f>IF(OR(D13="",D13=0),"",IF('収支報告書(入力)'!$B$41="","",IF('収支報告書(入力)'!$C$21="均等割で按分",ROUND($F$76/COUNTIF($D$6:$D$74,"&gt;0"),0),ROUND($F$76*D13,0))))</f>
        <v/>
      </c>
      <c r="G13" s="109" t="str">
        <f>IF(OR(D13="",D13=0),"",IF('共同取組活動支出額（入力）'!$D$21="","",IF('収支報告書(入力)'!$C$21="均等割で按分",ROUND($G$76/COUNTIF($D$6:$D$74,"&gt;0"),0),ROUND($G$76*D13,0))))</f>
        <v/>
      </c>
      <c r="H13" s="14" t="str">
        <f>IF(OR(D13="",D13=0),"",IF('共同取組活動支出額（入力）'!$D$21="","",IF('収支報告書(入力)'!$C$21="均等割で按分",ROUND($H$76/COUNTIF($D$6:$D$74,"&gt;0"),0),ROUND($H$76*D13,0))))</f>
        <v/>
      </c>
      <c r="I13" s="38"/>
      <c r="J13" s="63"/>
      <c r="K13" s="42"/>
      <c r="L13" s="43"/>
      <c r="M13" s="241"/>
      <c r="N13" s="43"/>
    </row>
    <row r="14" spans="1:14" ht="16.5" customHeight="1" x14ac:dyDescent="0.15">
      <c r="A14" s="36"/>
      <c r="B14" s="37"/>
      <c r="C14" s="38"/>
      <c r="D14" s="2" t="str">
        <f t="shared" si="0"/>
        <v/>
      </c>
      <c r="E14" s="12" t="str">
        <f>IF(OR(D14="",D14=0),"",IF('収支報告書(入力)'!$B$20="","",IF('収支報告書(入力)'!$C$20="均等割で按分",ROUND($E$76/$A$75,0),ROUND($E$76*D14,0))))</f>
        <v/>
      </c>
      <c r="F14" s="13" t="str">
        <f>IF(OR(D14="",D14=0),"",IF('収支報告書(入力)'!$B$41="","",IF('収支報告書(入力)'!$C$21="均等割で按分",ROUND($F$76/COUNTIF($D$6:$D$74,"&gt;0"),0),ROUND($F$76*D14,0))))</f>
        <v/>
      </c>
      <c r="G14" s="109" t="str">
        <f>IF(OR(D14="",D14=0),"",IF('共同取組活動支出額（入力）'!$D$21="","",IF('収支報告書(入力)'!$C$21="均等割で按分",ROUND($G$76/COUNTIF($D$6:$D$74,"&gt;0"),0),ROUND($G$76*D14,0))))</f>
        <v/>
      </c>
      <c r="H14" s="14" t="str">
        <f>IF(OR(D14="",D14=0),"",IF('共同取組活動支出額（入力）'!$D$21="","",IF('収支報告書(入力)'!$C$21="均等割で按分",ROUND($H$76/COUNTIF($D$6:$D$74,"&gt;0"),0),ROUND($H$76*D14,0))))</f>
        <v/>
      </c>
      <c r="I14" s="38"/>
      <c r="J14" s="63"/>
      <c r="K14" s="42"/>
      <c r="L14" s="43"/>
      <c r="M14" s="241"/>
      <c r="N14" s="43"/>
    </row>
    <row r="15" spans="1:14" ht="16.5" customHeight="1" x14ac:dyDescent="0.15">
      <c r="A15" s="36"/>
      <c r="B15" s="37"/>
      <c r="C15" s="38"/>
      <c r="D15" s="2" t="str">
        <f t="shared" si="0"/>
        <v/>
      </c>
      <c r="E15" s="12" t="str">
        <f>IF(OR(D15="",D15=0),"",IF('収支報告書(入力)'!$B$20="","",IF('収支報告書(入力)'!$C$20="均等割で按分",ROUND($E$76/$A$75,0),ROUND($E$76*D15,0))))</f>
        <v/>
      </c>
      <c r="F15" s="13" t="str">
        <f>IF(OR(D15="",D15=0),"",IF('収支報告書(入力)'!$B$41="","",IF('収支報告書(入力)'!$C$21="均等割で按分",ROUND($F$76/COUNTIF($D$6:$D$74,"&gt;0"),0),ROUND($F$76*D15,0))))</f>
        <v/>
      </c>
      <c r="G15" s="109" t="str">
        <f>IF(OR(D15="",D15=0),"",IF('共同取組活動支出額（入力）'!$D$21="","",IF('収支報告書(入力)'!$C$21="均等割で按分",ROUND($G$76/COUNTIF($D$6:$D$74,"&gt;0"),0),ROUND($G$76*D15,0))))</f>
        <v/>
      </c>
      <c r="H15" s="14" t="str">
        <f>IF(OR(D15="",D15=0),"",IF('共同取組活動支出額（入力）'!$D$21="","",IF('収支報告書(入力)'!$C$21="均等割で按分",ROUND($H$76/COUNTIF($D$6:$D$74,"&gt;0"),0),ROUND($H$76*D15,0))))</f>
        <v/>
      </c>
      <c r="I15" s="38"/>
      <c r="J15" s="63"/>
      <c r="K15" s="42"/>
      <c r="L15" s="43"/>
      <c r="M15" s="241"/>
      <c r="N15" s="43"/>
    </row>
    <row r="16" spans="1:14" ht="16.5" customHeight="1" x14ac:dyDescent="0.15">
      <c r="A16" s="56"/>
      <c r="B16" s="37"/>
      <c r="C16" s="38"/>
      <c r="D16" s="2" t="str">
        <f t="shared" si="0"/>
        <v/>
      </c>
      <c r="E16" s="12" t="str">
        <f>IF(OR(D16="",D16=0),"",IF('収支報告書(入力)'!$B$20="","",IF('収支報告書(入力)'!$C$20="均等割で按分",ROUND($E$76/$A$75,0),ROUND($E$76*D16,0))))</f>
        <v/>
      </c>
      <c r="F16" s="13" t="str">
        <f>IF(OR(D16="",D16=0),"",IF('収支報告書(入力)'!$B$41="","",IF('収支報告書(入力)'!$C$21="均等割で按分",ROUND($F$76/COUNTIF($D$6:$D$74,"&gt;0"),0),ROUND($F$76*D16,0))))</f>
        <v/>
      </c>
      <c r="G16" s="109" t="str">
        <f>IF(OR(D16="",D16=0),"",IF('共同取組活動支出額（入力）'!$D$21="","",IF('収支報告書(入力)'!$C$21="均等割で按分",ROUND($G$76/COUNTIF($D$6:$D$74,"&gt;0"),0),ROUND($G$76*D16,0))))</f>
        <v/>
      </c>
      <c r="H16" s="14" t="str">
        <f>IF(OR(D16="",D16=0),"",IF('共同取組活動支出額（入力）'!$D$21="","",IF('収支報告書(入力)'!$C$21="均等割で按分",ROUND($H$76/COUNTIF($D$6:$D$74,"&gt;0"),0),ROUND($H$76*D16,0))))</f>
        <v/>
      </c>
      <c r="I16" s="38"/>
      <c r="J16" s="63"/>
      <c r="K16" s="42"/>
      <c r="L16" s="43"/>
      <c r="M16" s="241"/>
      <c r="N16" s="43"/>
    </row>
    <row r="17" spans="1:14" ht="16.5" customHeight="1" x14ac:dyDescent="0.15">
      <c r="A17" s="36"/>
      <c r="B17" s="37"/>
      <c r="C17" s="38"/>
      <c r="D17" s="2" t="str">
        <f t="shared" si="0"/>
        <v/>
      </c>
      <c r="E17" s="12" t="str">
        <f>IF(OR(D17="",D17=0),"",IF('収支報告書(入力)'!$B$20="","",IF('収支報告書(入力)'!$C$20="均等割で按分",ROUND($E$76/$A$75,0),ROUND($E$76*D17,0))))</f>
        <v/>
      </c>
      <c r="F17" s="13" t="str">
        <f>IF(OR(D17="",D17=0),"",IF('収支報告書(入力)'!$B$41="","",IF('収支報告書(入力)'!$C$21="均等割で按分",ROUND($F$76/COUNTIF($D$6:$D$74,"&gt;0"),0),ROUND($F$76*D17,0))))</f>
        <v/>
      </c>
      <c r="G17" s="109" t="str">
        <f>IF(OR(D17="",D17=0),"",IF('共同取組活動支出額（入力）'!$D$21="","",IF('収支報告書(入力)'!$C$21="均等割で按分",ROUND($G$76/COUNTIF($D$6:$D$74,"&gt;0"),0),ROUND($G$76*D17,0))))</f>
        <v/>
      </c>
      <c r="H17" s="14" t="str">
        <f>IF(OR(D17="",D17=0),"",IF('共同取組活動支出額（入力）'!$D$21="","",IF('収支報告書(入力)'!$C$21="均等割で按分",ROUND($H$76/COUNTIF($D$6:$D$74,"&gt;0"),0),ROUND($H$76*D17,0))))</f>
        <v/>
      </c>
      <c r="I17" s="38"/>
      <c r="J17" s="63"/>
      <c r="K17" s="42"/>
      <c r="L17" s="43"/>
      <c r="M17" s="241"/>
      <c r="N17" s="43"/>
    </row>
    <row r="18" spans="1:14" ht="16.5" customHeight="1" x14ac:dyDescent="0.15">
      <c r="A18" s="56"/>
      <c r="B18" s="37"/>
      <c r="C18" s="38"/>
      <c r="D18" s="2" t="str">
        <f t="shared" si="0"/>
        <v/>
      </c>
      <c r="E18" s="12" t="str">
        <f>IF(OR(D18="",D18=0),"",IF('収支報告書(入力)'!$B$20="","",IF('収支報告書(入力)'!$C$20="均等割で按分",ROUND($E$76/$A$75,0),ROUND($E$76*D18,0))))</f>
        <v/>
      </c>
      <c r="F18" s="13" t="str">
        <f>IF(OR(D18="",D18=0),"",IF('収支報告書(入力)'!$B$41="","",IF('収支報告書(入力)'!$C$21="均等割で按分",ROUND($F$76/COUNTIF($D$6:$D$74,"&gt;0"),0),ROUND($F$76*D18,0))))</f>
        <v/>
      </c>
      <c r="G18" s="109" t="str">
        <f>IF(OR(D18="",D18=0),"",IF('共同取組活動支出額（入力）'!$D$21="","",IF('収支報告書(入力)'!$C$21="均等割で按分",ROUND($G$76/COUNTIF($D$6:$D$74,"&gt;0"),0),ROUND($G$76*D18,0))))</f>
        <v/>
      </c>
      <c r="H18" s="14" t="str">
        <f>IF(OR(D18="",D18=0),"",IF('共同取組活動支出額（入力）'!$D$21="","",IF('収支報告書(入力)'!$C$21="均等割で按分",ROUND($H$76/COUNTIF($D$6:$D$74,"&gt;0"),0),ROUND($H$76*D18,0))))</f>
        <v/>
      </c>
      <c r="I18" s="38"/>
      <c r="J18" s="63"/>
      <c r="K18" s="42"/>
      <c r="L18" s="43"/>
      <c r="M18" s="241"/>
      <c r="N18" s="43"/>
    </row>
    <row r="19" spans="1:14" ht="16.5" customHeight="1" x14ac:dyDescent="0.15">
      <c r="A19" s="36"/>
      <c r="B19" s="37"/>
      <c r="C19" s="38"/>
      <c r="D19" s="2" t="str">
        <f t="shared" si="0"/>
        <v/>
      </c>
      <c r="E19" s="12" t="str">
        <f>IF(OR(D19="",D19=0),"",IF('収支報告書(入力)'!$B$20="","",IF('収支報告書(入力)'!$C$20="均等割で按分",ROUND($E$76/$A$75,0),ROUND($E$76*D19,0))))</f>
        <v/>
      </c>
      <c r="F19" s="13" t="str">
        <f>IF(OR(D19="",D19=0),"",IF('収支報告書(入力)'!$B$41="","",IF('収支報告書(入力)'!$C$21="均等割で按分",ROUND($F$76/COUNTIF($D$6:$D$74,"&gt;0"),0),ROUND($F$76*D19,0))))</f>
        <v/>
      </c>
      <c r="G19" s="109" t="str">
        <f>IF(OR(D19="",D19=0),"",IF('共同取組活動支出額（入力）'!$D$21="","",IF('収支報告書(入力)'!$C$21="均等割で按分",ROUND($G$76/COUNTIF($D$6:$D$74,"&gt;0"),0),ROUND($G$76*D19,0))))</f>
        <v/>
      </c>
      <c r="H19" s="14" t="str">
        <f>IF(OR(D19="",D19=0),"",IF('共同取組活動支出額（入力）'!$D$21="","",IF('収支報告書(入力)'!$C$21="均等割で按分",ROUND($H$76/COUNTIF($D$6:$D$74,"&gt;0"),0),ROUND($H$76*D19,0))))</f>
        <v/>
      </c>
      <c r="I19" s="38"/>
      <c r="J19" s="63"/>
      <c r="K19" s="42"/>
      <c r="L19" s="43"/>
      <c r="M19" s="241"/>
      <c r="N19" s="43"/>
    </row>
    <row r="20" spans="1:14" ht="16.5" customHeight="1" x14ac:dyDescent="0.15">
      <c r="A20" s="36"/>
      <c r="B20" s="37"/>
      <c r="C20" s="38"/>
      <c r="D20" s="2" t="str">
        <f t="shared" si="0"/>
        <v/>
      </c>
      <c r="E20" s="12" t="str">
        <f>IF(OR(D20="",D20=0),"",IF('収支報告書(入力)'!$B$20="","",IF('収支報告書(入力)'!$C$20="均等割で按分",ROUND($E$76/$A$75,0),ROUND($E$76*D20,0))))</f>
        <v/>
      </c>
      <c r="F20" s="13" t="str">
        <f>IF(OR(D20="",D20=0),"",IF('収支報告書(入力)'!$B$41="","",IF('収支報告書(入力)'!$C$21="均等割で按分",ROUND($F$76/COUNTIF($D$6:$D$74,"&gt;0"),0),ROUND($F$76*D20,0))))</f>
        <v/>
      </c>
      <c r="G20" s="109" t="str">
        <f>IF(OR(D20="",D20=0),"",IF('共同取組活動支出額（入力）'!$D$21="","",IF('収支報告書(入力)'!$C$21="均等割で按分",ROUND($G$76/COUNTIF($D$6:$D$74,"&gt;0"),0),ROUND($G$76*D20,0))))</f>
        <v/>
      </c>
      <c r="H20" s="14" t="str">
        <f>IF(OR(D20="",D20=0),"",IF('共同取組活動支出額（入力）'!$D$21="","",IF('収支報告書(入力)'!$C$21="均等割で按分",ROUND($H$76/COUNTIF($D$6:$D$74,"&gt;0"),0),ROUND($H$76*D20,0))))</f>
        <v/>
      </c>
      <c r="I20" s="44"/>
      <c r="J20" s="63"/>
      <c r="K20" s="42"/>
      <c r="L20" s="43"/>
      <c r="M20" s="241"/>
      <c r="N20" s="43"/>
    </row>
    <row r="21" spans="1:14" ht="16.5" customHeight="1" x14ac:dyDescent="0.15">
      <c r="A21" s="56"/>
      <c r="B21" s="37"/>
      <c r="C21" s="38"/>
      <c r="D21" s="2" t="str">
        <f t="shared" si="0"/>
        <v/>
      </c>
      <c r="E21" s="12" t="str">
        <f>IF(OR(D21="",D21=0),"",IF('収支報告書(入力)'!$B$20="","",IF('収支報告書(入力)'!$C$20="均等割で按分",ROUND($E$76/$A$75,0),ROUND($E$76*D21,0))))</f>
        <v/>
      </c>
      <c r="F21" s="13" t="str">
        <f>IF(OR(D21="",D21=0),"",IF('収支報告書(入力)'!$B$41="","",IF('収支報告書(入力)'!$C$21="均等割で按分",ROUND($F$76/COUNTIF($D$6:$D$74,"&gt;0"),0),ROUND($F$76*D21,0))))</f>
        <v/>
      </c>
      <c r="G21" s="109" t="str">
        <f>IF(OR(D21="",D21=0),"",IF('共同取組活動支出額（入力）'!$D$21="","",IF('収支報告書(入力)'!$C$21="均等割で按分",ROUND($G$76/COUNTIF($D$6:$D$74,"&gt;0"),0),ROUND($G$76*D21,0))))</f>
        <v/>
      </c>
      <c r="H21" s="14" t="str">
        <f>IF(OR(D21="",D21=0),"",IF('共同取組活動支出額（入力）'!$D$21="","",IF('収支報告書(入力)'!$C$21="均等割で按分",ROUND($H$76/COUNTIF($D$6:$D$74,"&gt;0"),0),ROUND($H$76*D21,0))))</f>
        <v/>
      </c>
      <c r="I21" s="44"/>
      <c r="J21" s="63"/>
      <c r="K21" s="42"/>
      <c r="L21" s="43"/>
      <c r="M21" s="241"/>
      <c r="N21" s="43"/>
    </row>
    <row r="22" spans="1:14" ht="16.5" customHeight="1" x14ac:dyDescent="0.15">
      <c r="A22" s="36"/>
      <c r="B22" s="37"/>
      <c r="C22" s="38"/>
      <c r="D22" s="2" t="str">
        <f t="shared" si="0"/>
        <v/>
      </c>
      <c r="E22" s="12" t="str">
        <f>IF(OR(D22="",D22=0),"",IF('収支報告書(入力)'!$B$20="","",IF('収支報告書(入力)'!$C$20="均等割で按分",ROUND($E$76/$A$75,0),ROUND($E$76*D22,0))))</f>
        <v/>
      </c>
      <c r="F22" s="13" t="str">
        <f>IF(OR(D22="",D22=0),"",IF('収支報告書(入力)'!$B$41="","",IF('収支報告書(入力)'!$C$21="均等割で按分",ROUND($F$76/COUNTIF($D$6:$D$74,"&gt;0"),0),ROUND($F$76*D22,0))))</f>
        <v/>
      </c>
      <c r="G22" s="109" t="str">
        <f>IF(OR(D22="",D22=0),"",IF('共同取組活動支出額（入力）'!$D$21="","",IF('収支報告書(入力)'!$C$21="均等割で按分",ROUND($G$76/COUNTIF($D$6:$D$74,"&gt;0"),0),ROUND($G$76*D22,0))))</f>
        <v/>
      </c>
      <c r="H22" s="14" t="str">
        <f>IF(OR(D22="",D22=0),"",IF('共同取組活動支出額（入力）'!$D$21="","",IF('収支報告書(入力)'!$C$21="均等割で按分",ROUND($H$76/COUNTIF($D$6:$D$74,"&gt;0"),0),ROUND($H$76*D22,0))))</f>
        <v/>
      </c>
      <c r="I22" s="44"/>
      <c r="J22" s="63"/>
      <c r="K22" s="42"/>
      <c r="L22" s="43"/>
      <c r="M22" s="241"/>
      <c r="N22" s="43"/>
    </row>
    <row r="23" spans="1:14" ht="16.5" customHeight="1" x14ac:dyDescent="0.15">
      <c r="A23" s="56"/>
      <c r="B23" s="37"/>
      <c r="C23" s="38"/>
      <c r="D23" s="2" t="str">
        <f t="shared" si="0"/>
        <v/>
      </c>
      <c r="E23" s="12" t="str">
        <f>IF(OR(D23="",D23=0),"",IF('収支報告書(入力)'!$B$20="","",IF('収支報告書(入力)'!$C$20="均等割で按分",ROUND($E$76/$A$75,0),ROUND($E$76*D23,0))))</f>
        <v/>
      </c>
      <c r="F23" s="13" t="str">
        <f>IF(OR(D23="",D23=0),"",IF('収支報告書(入力)'!$B$41="","",IF('収支報告書(入力)'!$C$21="均等割で按分",ROUND($F$76/COUNTIF($D$6:$D$74,"&gt;0"),0),ROUND($F$76*D23,0))))</f>
        <v/>
      </c>
      <c r="G23" s="109" t="str">
        <f>IF(OR(D23="",D23=0),"",IF('共同取組活動支出額（入力）'!$D$21="","",IF('収支報告書(入力)'!$C$21="均等割で按分",ROUND($G$76/COUNTIF($D$6:$D$74,"&gt;0"),0),ROUND($G$76*D23,0))))</f>
        <v/>
      </c>
      <c r="H23" s="14" t="str">
        <f>IF(OR(D23="",D23=0),"",IF('共同取組活動支出額（入力）'!$D$21="","",IF('収支報告書(入力)'!$C$21="均等割で按分",ROUND($H$76/COUNTIF($D$6:$D$74,"&gt;0"),0),ROUND($H$76*D23,0))))</f>
        <v/>
      </c>
      <c r="I23" s="44"/>
      <c r="J23" s="63"/>
      <c r="K23" s="42"/>
      <c r="L23" s="43"/>
      <c r="M23" s="241"/>
      <c r="N23" s="43"/>
    </row>
    <row r="24" spans="1:14" ht="16.5" customHeight="1" x14ac:dyDescent="0.15">
      <c r="A24" s="36"/>
      <c r="B24" s="37"/>
      <c r="C24" s="38"/>
      <c r="D24" s="2" t="str">
        <f t="shared" si="0"/>
        <v/>
      </c>
      <c r="E24" s="12" t="str">
        <f>IF(OR(D24="",D24=0),"",IF('収支報告書(入力)'!$B$20="","",IF('収支報告書(入力)'!$C$20="均等割で按分",ROUND($E$76/$A$75,0),ROUND($E$76*D24,0))))</f>
        <v/>
      </c>
      <c r="F24" s="13" t="str">
        <f>IF(OR(D24="",D24=0),"",IF('収支報告書(入力)'!$B$41="","",IF('収支報告書(入力)'!$C$21="均等割で按分",ROUND($F$76/COUNTIF($D$6:$D$74,"&gt;0"),0),ROUND($F$76*D24,0))))</f>
        <v/>
      </c>
      <c r="G24" s="109" t="str">
        <f>IF(OR(D24="",D24=0),"",IF('共同取組活動支出額（入力）'!$D$21="","",IF('収支報告書(入力)'!$C$21="均等割で按分",ROUND($G$76/COUNTIF($D$6:$D$74,"&gt;0"),0),ROUND($G$76*D24,0))))</f>
        <v/>
      </c>
      <c r="H24" s="14" t="str">
        <f>IF(OR(D24="",D24=0),"",IF('共同取組活動支出額（入力）'!$D$21="","",IF('収支報告書(入力)'!$C$21="均等割で按分",ROUND($H$76/COUNTIF($D$6:$D$74,"&gt;0"),0),ROUND($H$76*D24,0))))</f>
        <v/>
      </c>
      <c r="I24" s="44"/>
      <c r="J24" s="63"/>
      <c r="K24" s="42"/>
      <c r="L24" s="43"/>
      <c r="M24" s="241"/>
      <c r="N24" s="43"/>
    </row>
    <row r="25" spans="1:14" ht="16.5" customHeight="1" x14ac:dyDescent="0.15">
      <c r="A25" s="56"/>
      <c r="B25" s="37"/>
      <c r="C25" s="38"/>
      <c r="D25" s="2" t="str">
        <f t="shared" si="0"/>
        <v/>
      </c>
      <c r="E25" s="12" t="str">
        <f>IF(OR(D25="",D25=0),"",IF('収支報告書(入力)'!$B$20="","",IF('収支報告書(入力)'!$C$20="均等割で按分",ROUND($E$76/$A$75,0),ROUND($E$76*D25,0))))</f>
        <v/>
      </c>
      <c r="F25" s="13" t="str">
        <f>IF(OR(D25="",D25=0),"",IF('収支報告書(入力)'!$B$41="","",IF('収支報告書(入力)'!$C$21="均等割で按分",ROUND($F$76/COUNTIF($D$6:$D$74,"&gt;0"),0),ROUND($F$76*D25,0))))</f>
        <v/>
      </c>
      <c r="G25" s="109" t="str">
        <f>IF(OR(D25="",D25=0),"",IF('共同取組活動支出額（入力）'!$D$21="","",IF('収支報告書(入力)'!$C$21="均等割で按分",ROUND($G$76/COUNTIF($D$6:$D$74,"&gt;0"),0),ROUND($G$76*D25,0))))</f>
        <v/>
      </c>
      <c r="H25" s="14" t="str">
        <f>IF(OR(D25="",D25=0),"",IF('共同取組活動支出額（入力）'!$D$21="","",IF('収支報告書(入力)'!$C$21="均等割で按分",ROUND($H$76/COUNTIF($D$6:$D$74,"&gt;0"),0),ROUND($H$76*D25,0))))</f>
        <v/>
      </c>
      <c r="I25" s="44"/>
      <c r="J25" s="63"/>
      <c r="K25" s="42"/>
      <c r="L25" s="43"/>
      <c r="M25" s="241"/>
      <c r="N25" s="43"/>
    </row>
    <row r="26" spans="1:14" ht="16.5" customHeight="1" x14ac:dyDescent="0.15">
      <c r="A26" s="36"/>
      <c r="B26" s="37"/>
      <c r="C26" s="38"/>
      <c r="D26" s="2" t="str">
        <f t="shared" si="0"/>
        <v/>
      </c>
      <c r="E26" s="12" t="str">
        <f>IF(OR(D26="",D26=0),"",IF('収支報告書(入力)'!$B$20="","",IF('収支報告書(入力)'!$C$20="均等割で按分",ROUND($E$76/$A$75,0),ROUND($E$76*D26,0))))</f>
        <v/>
      </c>
      <c r="F26" s="13" t="str">
        <f>IF(OR(D26="",D26=0),"",IF('収支報告書(入力)'!$B$41="","",IF('収支報告書(入力)'!$C$21="均等割で按分",ROUND($F$76/COUNTIF($D$6:$D$74,"&gt;0"),0),ROUND($F$76*D26,0))))</f>
        <v/>
      </c>
      <c r="G26" s="109" t="str">
        <f>IF(OR(D26="",D26=0),"",IF('共同取組活動支出額（入力）'!$D$21="","",IF('収支報告書(入力)'!$C$21="均等割で按分",ROUND($G$76/COUNTIF($D$6:$D$74,"&gt;0"),0),ROUND($G$76*D26,0))))</f>
        <v/>
      </c>
      <c r="H26" s="14" t="str">
        <f>IF(OR(D26="",D26=0),"",IF('共同取組活動支出額（入力）'!$D$21="","",IF('収支報告書(入力)'!$C$21="均等割で按分",ROUND($H$76/COUNTIF($D$6:$D$74,"&gt;0"),0),ROUND($H$76*D26,0))))</f>
        <v/>
      </c>
      <c r="I26" s="44"/>
      <c r="J26" s="63"/>
      <c r="K26" s="42"/>
      <c r="L26" s="43"/>
      <c r="M26" s="241"/>
      <c r="N26" s="43"/>
    </row>
    <row r="27" spans="1:14" ht="16.5" customHeight="1" x14ac:dyDescent="0.15">
      <c r="A27" s="56"/>
      <c r="B27" s="37"/>
      <c r="C27" s="38"/>
      <c r="D27" s="2" t="str">
        <f t="shared" si="0"/>
        <v/>
      </c>
      <c r="E27" s="12" t="str">
        <f>IF(OR(D27="",D27=0),"",IF('収支報告書(入力)'!$B$20="","",IF('収支報告書(入力)'!$C$20="均等割で按分",ROUND($E$76/$A$75,0),ROUND($E$76*D27,0))))</f>
        <v/>
      </c>
      <c r="F27" s="13" t="str">
        <f>IF(OR(D27="",D27=0),"",IF('収支報告書(入力)'!$B$41="","",IF('収支報告書(入力)'!$C$21="均等割で按分",ROUND($F$76/COUNTIF($D$6:$D$74,"&gt;0"),0),ROUND($F$76*D27,0))))</f>
        <v/>
      </c>
      <c r="G27" s="109" t="str">
        <f>IF(OR(D27="",D27=0),"",IF('共同取組活動支出額（入力）'!$D$21="","",IF('収支報告書(入力)'!$C$21="均等割で按分",ROUND($G$76/COUNTIF($D$6:$D$74,"&gt;0"),0),ROUND($G$76*D27,0))))</f>
        <v/>
      </c>
      <c r="H27" s="14" t="str">
        <f>IF(OR(D27="",D27=0),"",IF('共同取組活動支出額（入力）'!$D$21="","",IF('収支報告書(入力)'!$C$21="均等割で按分",ROUND($H$76/COUNTIF($D$6:$D$74,"&gt;0"),0),ROUND($H$76*D27,0))))</f>
        <v/>
      </c>
      <c r="I27" s="44"/>
      <c r="J27" s="63"/>
      <c r="K27" s="42"/>
      <c r="L27" s="43"/>
      <c r="M27" s="241"/>
      <c r="N27" s="43"/>
    </row>
    <row r="28" spans="1:14" ht="16.5" customHeight="1" x14ac:dyDescent="0.15">
      <c r="A28" s="36"/>
      <c r="B28" s="37"/>
      <c r="C28" s="38"/>
      <c r="D28" s="2" t="str">
        <f t="shared" si="0"/>
        <v/>
      </c>
      <c r="E28" s="12" t="str">
        <f>IF(OR(D28="",D28=0),"",IF('収支報告書(入力)'!$B$20="","",IF('収支報告書(入力)'!$C$20="均等割で按分",ROUND($E$76/$A$75,0),ROUND($E$76*D28,0))))</f>
        <v/>
      </c>
      <c r="F28" s="13" t="str">
        <f>IF(OR(D28="",D28=0),"",IF('収支報告書(入力)'!$B$41="","",IF('収支報告書(入力)'!$C$21="均等割で按分",ROUND($F$76/COUNTIF($D$6:$D$74,"&gt;0"),0),ROUND($F$76*D28,0))))</f>
        <v/>
      </c>
      <c r="G28" s="109" t="str">
        <f>IF(OR(D28="",D28=0),"",IF('共同取組活動支出額（入力）'!$D$21="","",IF('収支報告書(入力)'!$C$21="均等割で按分",ROUND($G$76/COUNTIF($D$6:$D$74,"&gt;0"),0),ROUND($G$76*D28,0))))</f>
        <v/>
      </c>
      <c r="H28" s="14" t="str">
        <f>IF(OR(D28="",D28=0),"",IF('共同取組活動支出額（入力）'!$D$21="","",IF('収支報告書(入力)'!$C$21="均等割で按分",ROUND($H$76/COUNTIF($D$6:$D$74,"&gt;0"),0),ROUND($H$76*D28,0))))</f>
        <v/>
      </c>
      <c r="I28" s="44"/>
      <c r="J28" s="63"/>
      <c r="K28" s="42"/>
      <c r="L28" s="43"/>
      <c r="M28" s="241"/>
      <c r="N28" s="43"/>
    </row>
    <row r="29" spans="1:14" ht="16.5" customHeight="1" x14ac:dyDescent="0.15">
      <c r="A29" s="56"/>
      <c r="B29" s="37"/>
      <c r="C29" s="38"/>
      <c r="D29" s="2" t="str">
        <f t="shared" si="0"/>
        <v/>
      </c>
      <c r="E29" s="12" t="str">
        <f>IF(OR(D29="",D29=0),"",IF('収支報告書(入力)'!$B$20="","",IF('収支報告書(入力)'!$C$20="均等割で按分",ROUND($E$76/$A$75,0),ROUND($E$76*D29,0))))</f>
        <v/>
      </c>
      <c r="F29" s="13" t="str">
        <f>IF(OR(D29="",D29=0),"",IF('収支報告書(入力)'!$B$41="","",IF('収支報告書(入力)'!$C$21="均等割で按分",ROUND($F$76/COUNTIF($D$6:$D$74,"&gt;0"),0),ROUND($F$76*D29,0))))</f>
        <v/>
      </c>
      <c r="G29" s="109" t="str">
        <f>IF(OR(D29="",D29=0),"",IF('共同取組活動支出額（入力）'!$D$21="","",IF('収支報告書(入力)'!$C$21="均等割で按分",ROUND($G$76/COUNTIF($D$6:$D$74,"&gt;0"),0),ROUND($G$76*D29,0))))</f>
        <v/>
      </c>
      <c r="H29" s="14" t="str">
        <f>IF(OR(D29="",D29=0),"",IF('共同取組活動支出額（入力）'!$D$21="","",IF('収支報告書(入力)'!$C$21="均等割で按分",ROUND($H$76/COUNTIF($D$6:$D$74,"&gt;0"),0),ROUND($H$76*D29,0))))</f>
        <v/>
      </c>
      <c r="I29" s="44"/>
      <c r="J29" s="63"/>
      <c r="K29" s="42"/>
      <c r="L29" s="43"/>
      <c r="M29" s="241"/>
      <c r="N29" s="43"/>
    </row>
    <row r="30" spans="1:14" ht="16.5" customHeight="1" x14ac:dyDescent="0.15">
      <c r="A30" s="36"/>
      <c r="B30" s="37"/>
      <c r="C30" s="38"/>
      <c r="D30" s="2" t="str">
        <f t="shared" si="0"/>
        <v/>
      </c>
      <c r="E30" s="12" t="str">
        <f>IF(OR(D30="",D30=0),"",IF('収支報告書(入力)'!$B$20="","",IF('収支報告書(入力)'!$C$20="均等割で按分",ROUND($E$76/$A$75,0),ROUND($E$76*D30,0))))</f>
        <v/>
      </c>
      <c r="F30" s="13" t="str">
        <f>IF(OR(D30="",D30=0),"",IF('収支報告書(入力)'!$B$41="","",IF('収支報告書(入力)'!$C$21="均等割で按分",ROUND($F$76/COUNTIF($D$6:$D$74,"&gt;0"),0),ROUND($F$76*D30,0))))</f>
        <v/>
      </c>
      <c r="G30" s="109" t="str">
        <f>IF(OR(D30="",D30=0),"",IF('共同取組活動支出額（入力）'!$D$21="","",IF('収支報告書(入力)'!$C$21="均等割で按分",ROUND($G$76/COUNTIF($D$6:$D$74,"&gt;0"),0),ROUND($G$76*D30,0))))</f>
        <v/>
      </c>
      <c r="H30" s="14" t="str">
        <f>IF(OR(D30="",D30=0),"",IF('共同取組活動支出額（入力）'!$D$21="","",IF('収支報告書(入力)'!$C$21="均等割で按分",ROUND($H$76/COUNTIF($D$6:$D$74,"&gt;0"),0),ROUND($H$76*D30,0))))</f>
        <v/>
      </c>
      <c r="I30" s="44"/>
      <c r="J30" s="63"/>
      <c r="K30" s="42"/>
      <c r="L30" s="43"/>
      <c r="M30" s="241"/>
      <c r="N30" s="43"/>
    </row>
    <row r="31" spans="1:14" ht="16.5" customHeight="1" x14ac:dyDescent="0.15">
      <c r="A31" s="56"/>
      <c r="B31" s="37"/>
      <c r="C31" s="38"/>
      <c r="D31" s="2" t="str">
        <f t="shared" si="0"/>
        <v/>
      </c>
      <c r="E31" s="12" t="str">
        <f>IF(OR(D31="",D31=0),"",IF('収支報告書(入力)'!$B$20="","",IF('収支報告書(入力)'!$C$20="均等割で按分",ROUND($E$76/$A$75,0),ROUND($E$76*D31,0))))</f>
        <v/>
      </c>
      <c r="F31" s="13" t="str">
        <f>IF(OR(D31="",D31=0),"",IF('収支報告書(入力)'!$B$41="","",IF('収支報告書(入力)'!$C$21="均等割で按分",ROUND($F$76/COUNTIF($D$6:$D$74,"&gt;0"),0),ROUND($F$76*D31,0))))</f>
        <v/>
      </c>
      <c r="G31" s="109" t="str">
        <f>IF(OR(D31="",D31=0),"",IF('共同取組活動支出額（入力）'!$D$21="","",IF('収支報告書(入力)'!$C$21="均等割で按分",ROUND($G$76/COUNTIF($D$6:$D$74,"&gt;0"),0),ROUND($G$76*D31,0))))</f>
        <v/>
      </c>
      <c r="H31" s="14" t="str">
        <f>IF(OR(D31="",D31=0),"",IF('共同取組活動支出額（入力）'!$D$21="","",IF('収支報告書(入力)'!$C$21="均等割で按分",ROUND($H$76/COUNTIF($D$6:$D$74,"&gt;0"),0),ROUND($H$76*D31,0))))</f>
        <v/>
      </c>
      <c r="I31" s="44"/>
      <c r="J31" s="63"/>
      <c r="K31" s="42"/>
      <c r="L31" s="43"/>
      <c r="M31" s="241"/>
      <c r="N31" s="43"/>
    </row>
    <row r="32" spans="1:14" ht="16.5" customHeight="1" x14ac:dyDescent="0.15">
      <c r="A32" s="36"/>
      <c r="B32" s="37"/>
      <c r="C32" s="38"/>
      <c r="D32" s="2" t="str">
        <f t="shared" si="0"/>
        <v/>
      </c>
      <c r="E32" s="12" t="str">
        <f>IF(OR(D32="",D32=0),"",IF('収支報告書(入力)'!$B$20="","",IF('収支報告書(入力)'!$C$20="均等割で按分",ROUND($E$76/$A$75,0),ROUND($E$76*D32,0))))</f>
        <v/>
      </c>
      <c r="F32" s="13" t="str">
        <f>IF(OR(D32="",D32=0),"",IF('収支報告書(入力)'!$B$41="","",IF('収支報告書(入力)'!$C$21="均等割で按分",ROUND($F$76/COUNTIF($D$6:$D$74,"&gt;0"),0),ROUND($F$76*D32,0))))</f>
        <v/>
      </c>
      <c r="G32" s="109" t="str">
        <f>IF(OR(D32="",D32=0),"",IF('共同取組活動支出額（入力）'!$D$21="","",IF('収支報告書(入力)'!$C$21="均等割で按分",ROUND($G$76/COUNTIF($D$6:$D$74,"&gt;0"),0),ROUND($G$76*D32,0))))</f>
        <v/>
      </c>
      <c r="H32" s="14" t="str">
        <f>IF(OR(D32="",D32=0),"",IF('共同取組活動支出額（入力）'!$D$21="","",IF('収支報告書(入力)'!$C$21="均等割で按分",ROUND($H$76/COUNTIF($D$6:$D$74,"&gt;0"),0),ROUND($H$76*D32,0))))</f>
        <v/>
      </c>
      <c r="I32" s="44"/>
      <c r="J32" s="63"/>
      <c r="K32" s="42"/>
      <c r="L32" s="43"/>
      <c r="M32" s="241"/>
      <c r="N32" s="43"/>
    </row>
    <row r="33" spans="1:14" ht="16.5" customHeight="1" x14ac:dyDescent="0.15">
      <c r="A33" s="56"/>
      <c r="B33" s="37"/>
      <c r="C33" s="38"/>
      <c r="D33" s="2" t="s">
        <v>151</v>
      </c>
      <c r="E33" s="12" t="s">
        <v>151</v>
      </c>
      <c r="F33" s="13" t="s">
        <v>151</v>
      </c>
      <c r="G33" s="109" t="s">
        <v>151</v>
      </c>
      <c r="H33" s="14" t="s">
        <v>151</v>
      </c>
      <c r="I33" s="44"/>
      <c r="J33" s="63"/>
      <c r="K33" s="42"/>
      <c r="L33" s="43"/>
      <c r="M33" s="241"/>
      <c r="N33" s="43"/>
    </row>
    <row r="34" spans="1:14" ht="16.5" customHeight="1" x14ac:dyDescent="0.15">
      <c r="A34" s="36"/>
      <c r="B34" s="37"/>
      <c r="C34" s="38"/>
      <c r="D34" s="2" t="s">
        <v>151</v>
      </c>
      <c r="E34" s="12" t="s">
        <v>151</v>
      </c>
      <c r="F34" s="13" t="s">
        <v>151</v>
      </c>
      <c r="G34" s="109" t="s">
        <v>151</v>
      </c>
      <c r="H34" s="14" t="s">
        <v>151</v>
      </c>
      <c r="I34" s="44"/>
      <c r="J34" s="63"/>
      <c r="K34" s="42"/>
      <c r="L34" s="43"/>
      <c r="M34" s="241"/>
      <c r="N34" s="43"/>
    </row>
    <row r="35" spans="1:14" ht="16.5" customHeight="1" x14ac:dyDescent="0.15">
      <c r="A35" s="56"/>
      <c r="B35" s="37"/>
      <c r="C35" s="38"/>
      <c r="D35" s="2" t="s">
        <v>151</v>
      </c>
      <c r="E35" s="12" t="s">
        <v>151</v>
      </c>
      <c r="F35" s="13" t="s">
        <v>151</v>
      </c>
      <c r="G35" s="109" t="s">
        <v>151</v>
      </c>
      <c r="H35" s="14" t="s">
        <v>151</v>
      </c>
      <c r="I35" s="44"/>
      <c r="J35" s="63"/>
      <c r="K35" s="42"/>
      <c r="L35" s="43"/>
      <c r="M35" s="241"/>
      <c r="N35" s="43"/>
    </row>
    <row r="36" spans="1:14" ht="16.5" customHeight="1" x14ac:dyDescent="0.15">
      <c r="A36" s="36"/>
      <c r="B36" s="37"/>
      <c r="C36" s="38"/>
      <c r="D36" s="2" t="str">
        <f t="shared" si="0"/>
        <v/>
      </c>
      <c r="E36" s="12" t="str">
        <f>IF(OR(D36="",D36=0),"",IF('収支報告書(入力)'!$B$20="","",IF('収支報告書(入力)'!$C$20="均等割で按分",ROUND($E$76/$A$75,0),ROUND($E$76*D36,0))))</f>
        <v/>
      </c>
      <c r="F36" s="13" t="str">
        <f>IF(OR(D36="",D36=0),"",IF('収支報告書(入力)'!$B$41="","",IF('収支報告書(入力)'!$C$21="均等割で按分",ROUND($F$76/COUNTIF($D$6:$D$74,"&gt;0"),0),ROUND($F$76*D36,0))))</f>
        <v/>
      </c>
      <c r="G36" s="109" t="str">
        <f>IF(OR(D36="",D36=0),"",IF('共同取組活動支出額（入力）'!$D$21="","",IF('収支報告書(入力)'!$C$21="均等割で按分",ROUND($G$76/COUNTIF($D$6:$D$74,"&gt;0"),0),ROUND($G$76*D36,0))))</f>
        <v/>
      </c>
      <c r="H36" s="14" t="str">
        <f>IF(OR(D36="",D36=0),"",IF('共同取組活動支出額（入力）'!$D$21="","",IF('収支報告書(入力)'!$C$21="均等割で按分",ROUND($H$76/COUNTIF($D$6:$D$74,"&gt;0"),0),ROUND($H$76*D36,0))))</f>
        <v/>
      </c>
      <c r="I36" s="44"/>
      <c r="J36" s="63"/>
      <c r="K36" s="42"/>
      <c r="L36" s="43"/>
      <c r="M36" s="241"/>
      <c r="N36" s="43"/>
    </row>
    <row r="37" spans="1:14" ht="16.5" customHeight="1" x14ac:dyDescent="0.15">
      <c r="A37" s="56"/>
      <c r="B37" s="37"/>
      <c r="C37" s="38"/>
      <c r="D37" s="2" t="str">
        <f t="shared" si="0"/>
        <v/>
      </c>
      <c r="E37" s="12" t="str">
        <f>IF(OR(D37="",D37=0),"",IF('収支報告書(入力)'!$B$20="","",IF('収支報告書(入力)'!$C$20="均等割で按分",ROUND($E$76/$A$75,0),ROUND($E$76*D37,0))))</f>
        <v/>
      </c>
      <c r="F37" s="13" t="str">
        <f>IF(OR(D37="",D37=0),"",IF('収支報告書(入力)'!$B$41="","",IF('収支報告書(入力)'!$C$21="均等割で按分",ROUND($F$76/COUNTIF($D$6:$D$74,"&gt;0"),0),ROUND($F$76*D37,0))))</f>
        <v/>
      </c>
      <c r="G37" s="109" t="str">
        <f>IF(OR(D37="",D37=0),"",IF('共同取組活動支出額（入力）'!$D$21="","",IF('収支報告書(入力)'!$C$21="均等割で按分",ROUND($G$76/COUNTIF($D$6:$D$74,"&gt;0"),0),ROUND($G$76*D37,0))))</f>
        <v/>
      </c>
      <c r="H37" s="14" t="str">
        <f>IF(OR(D37="",D37=0),"",IF('共同取組活動支出額（入力）'!$D$21="","",IF('収支報告書(入力)'!$C$21="均等割で按分",ROUND($H$76/COUNTIF($D$6:$D$74,"&gt;0"),0),ROUND($H$76*D37,0))))</f>
        <v/>
      </c>
      <c r="I37" s="44"/>
      <c r="J37" s="63"/>
      <c r="K37" s="42"/>
      <c r="L37" s="43"/>
      <c r="M37" s="241"/>
      <c r="N37" s="43"/>
    </row>
    <row r="38" spans="1:14" ht="16.5" customHeight="1" x14ac:dyDescent="0.15">
      <c r="A38" s="36"/>
      <c r="B38" s="37"/>
      <c r="C38" s="38"/>
      <c r="D38" s="2" t="str">
        <f t="shared" ref="D38:D69" si="1">IF(AND(B38="",C38=""),"",IF(B38="",ROUND(C38/$C$76,5),ROUND(B38/$B$76,5)))</f>
        <v/>
      </c>
      <c r="E38" s="12" t="str">
        <f>IF(OR(D38="",D38=0),"",IF('収支報告書(入力)'!$B$20="","",IF('収支報告書(入力)'!$C$20="均等割で按分",ROUND($E$76/$A$75,0),ROUND($E$76*D38,0))))</f>
        <v/>
      </c>
      <c r="F38" s="13" t="str">
        <f>IF(OR(D38="",D38=0),"",IF('収支報告書(入力)'!$B$41="","",IF('収支報告書(入力)'!$C$21="均等割で按分",ROUND($F$76/COUNTIF($D$6:$D$74,"&gt;0"),0),ROUND($F$76*D38,0))))</f>
        <v/>
      </c>
      <c r="G38" s="109" t="str">
        <f>IF(OR(D38="",D38=0),"",IF('共同取組活動支出額（入力）'!$D$21="","",IF('収支報告書(入力)'!$C$21="均等割で按分",ROUND($G$76/COUNTIF($D$6:$D$74,"&gt;0"),0),ROUND($G$76*D38,0))))</f>
        <v/>
      </c>
      <c r="H38" s="14" t="str">
        <f>IF(OR(D38="",D38=0),"",IF('共同取組活動支出額（入力）'!$D$21="","",IF('収支報告書(入力)'!$C$21="均等割で按分",ROUND($H$76/COUNTIF($D$6:$D$74,"&gt;0"),0),ROUND($H$76*D38,0))))</f>
        <v/>
      </c>
      <c r="I38" s="44"/>
      <c r="J38" s="63"/>
      <c r="K38" s="42"/>
      <c r="L38" s="43"/>
      <c r="M38" s="241"/>
      <c r="N38" s="43"/>
    </row>
    <row r="39" spans="1:14" ht="16.5" customHeight="1" x14ac:dyDescent="0.15">
      <c r="A39" s="56"/>
      <c r="B39" s="37"/>
      <c r="C39" s="38"/>
      <c r="D39" s="2" t="str">
        <f t="shared" si="1"/>
        <v/>
      </c>
      <c r="E39" s="12" t="str">
        <f>IF(OR(D39="",D39=0),"",IF('収支報告書(入力)'!$B$20="","",IF('収支報告書(入力)'!$C$20="均等割で按分",ROUND($E$76/$A$75,0),ROUND($E$76*D39,0))))</f>
        <v/>
      </c>
      <c r="F39" s="13" t="str">
        <f>IF(OR(D39="",D39=0),"",IF('収支報告書(入力)'!$B$41="","",IF('収支報告書(入力)'!$C$21="均等割で按分",ROUND($F$76/COUNTIF($D$6:$D$74,"&gt;0"),0),ROUND($F$76*D39,0))))</f>
        <v/>
      </c>
      <c r="G39" s="109" t="str">
        <f>IF(OR(D39="",D39=0),"",IF('共同取組活動支出額（入力）'!$D$21="","",IF('収支報告書(入力)'!$C$21="均等割で按分",ROUND($G$76/COUNTIF($D$6:$D$74,"&gt;0"),0),ROUND($G$76*D39,0))))</f>
        <v/>
      </c>
      <c r="H39" s="14" t="str">
        <f>IF(OR(D39="",D39=0),"",IF('共同取組活動支出額（入力）'!$D$21="","",IF('収支報告書(入力)'!$C$21="均等割で按分",ROUND($H$76/COUNTIF($D$6:$D$74,"&gt;0"),0),ROUND($H$76*D39,0))))</f>
        <v/>
      </c>
      <c r="I39" s="44"/>
      <c r="J39" s="63"/>
      <c r="K39" s="42"/>
      <c r="L39" s="43"/>
      <c r="M39" s="241"/>
      <c r="N39" s="43"/>
    </row>
    <row r="40" spans="1:14" ht="16.5" customHeight="1" x14ac:dyDescent="0.15">
      <c r="A40" s="56"/>
      <c r="B40" s="37"/>
      <c r="C40" s="38"/>
      <c r="D40" s="2" t="str">
        <f t="shared" si="1"/>
        <v/>
      </c>
      <c r="E40" s="12" t="str">
        <f>IF(OR(D40="",D40=0),"",IF('収支報告書(入力)'!$B$20="","",IF('収支報告書(入力)'!$C$20="均等割で按分",ROUND($E$76/$A$75,0),ROUND($E$76*D40,0))))</f>
        <v/>
      </c>
      <c r="F40" s="13" t="str">
        <f>IF(OR(D40="",D40=0),"",IF('収支報告書(入力)'!$B$41="","",IF('収支報告書(入力)'!$C$21="均等割で按分",ROUND($F$76/COUNTIF($D$6:$D$74,"&gt;0"),0),ROUND($F$76*D40,0))))</f>
        <v/>
      </c>
      <c r="G40" s="109" t="str">
        <f>IF(OR(D40="",D40=0),"",IF('共同取組活動支出額（入力）'!$D$21="","",IF('収支報告書(入力)'!$C$21="均等割で按分",ROUND($G$76/COUNTIF($D$6:$D$74,"&gt;0"),0),ROUND($G$76*D40,0))))</f>
        <v/>
      </c>
      <c r="H40" s="14" t="str">
        <f>IF(OR(D40="",D40=0),"",IF('共同取組活動支出額（入力）'!$D$21="","",IF('収支報告書(入力)'!$C$21="均等割で按分",ROUND($H$76/COUNTIF($D$6:$D$74,"&gt;0"),0),ROUND($H$76*D40,0))))</f>
        <v/>
      </c>
      <c r="I40" s="38"/>
      <c r="J40" s="63"/>
      <c r="K40" s="42"/>
      <c r="L40" s="43"/>
      <c r="M40" s="241"/>
      <c r="N40" s="43"/>
    </row>
    <row r="41" spans="1:14" ht="16.5" customHeight="1" x14ac:dyDescent="0.15">
      <c r="A41" s="36"/>
      <c r="B41" s="37"/>
      <c r="C41" s="38"/>
      <c r="D41" s="2" t="str">
        <f t="shared" si="1"/>
        <v/>
      </c>
      <c r="E41" s="12" t="str">
        <f>IF(OR(D41="",D41=0),"",IF('収支報告書(入力)'!$B$20="","",IF('収支報告書(入力)'!$C$20="均等割で按分",ROUND($E$76/$A$75,0),ROUND($E$76*D41,0))))</f>
        <v/>
      </c>
      <c r="F41" s="13" t="str">
        <f>IF(OR(D41="",D41=0),"",IF('収支報告書(入力)'!$B$41="","",IF('収支報告書(入力)'!$C$21="均等割で按分",ROUND($F$76/COUNTIF($D$6:$D$74,"&gt;0"),0),ROUND($F$76*D41,0))))</f>
        <v/>
      </c>
      <c r="G41" s="109" t="str">
        <f>IF(OR(D41="",D41=0),"",IF('共同取組活動支出額（入力）'!$D$21="","",IF('収支報告書(入力)'!$C$21="均等割で按分",ROUND($G$76/COUNTIF($D$6:$D$74,"&gt;0"),0),ROUND($G$76*D41,0))))</f>
        <v/>
      </c>
      <c r="H41" s="14" t="str">
        <f>IF(OR(D41="",D41=0),"",IF('共同取組活動支出額（入力）'!$D$21="","",IF('収支報告書(入力)'!$C$21="均等割で按分",ROUND($H$76/COUNTIF($D$6:$D$74,"&gt;0"),0),ROUND($H$76*D41,0))))</f>
        <v/>
      </c>
      <c r="I41" s="38"/>
      <c r="J41" s="63"/>
      <c r="K41" s="42"/>
      <c r="L41" s="43"/>
      <c r="M41" s="44"/>
      <c r="N41" s="43"/>
    </row>
    <row r="42" spans="1:14" ht="16.5" customHeight="1" x14ac:dyDescent="0.15">
      <c r="A42" s="56"/>
      <c r="B42" s="37"/>
      <c r="C42" s="38"/>
      <c r="D42" s="2" t="str">
        <f t="shared" si="1"/>
        <v/>
      </c>
      <c r="E42" s="12" t="str">
        <f>IF(OR(D42="",D42=0),"",IF('収支報告書(入力)'!$B$20="","",IF('収支報告書(入力)'!$C$20="均等割で按分",ROUND($E$76/$A$75,0),ROUND($E$76*D42,0))))</f>
        <v/>
      </c>
      <c r="F42" s="13" t="str">
        <f>IF(OR(D42="",D42=0),"",IF('収支報告書(入力)'!$B$41="","",IF('収支報告書(入力)'!$C$21="均等割で按分",ROUND($F$76/COUNTIF($D$6:$D$74,"&gt;0"),0),ROUND($F$76*D42,0))))</f>
        <v/>
      </c>
      <c r="G42" s="109" t="str">
        <f>IF(OR(D42="",D42=0),"",IF('共同取組活動支出額（入力）'!$D$21="","",IF('収支報告書(入力)'!$C$21="均等割で按分",ROUND($G$76/COUNTIF($D$6:$D$74,"&gt;0"),0),ROUND($G$76*D42,0))))</f>
        <v/>
      </c>
      <c r="H42" s="14" t="str">
        <f>IF(OR(D42="",D42=0),"",IF('共同取組活動支出額（入力）'!$D$21="","",IF('収支報告書(入力)'!$C$21="均等割で按分",ROUND($H$76/COUNTIF($D$6:$D$74,"&gt;0"),0),ROUND($H$76*D42,0))))</f>
        <v/>
      </c>
      <c r="I42" s="38"/>
      <c r="J42" s="63"/>
      <c r="K42" s="42"/>
      <c r="L42" s="43"/>
      <c r="M42" s="44"/>
      <c r="N42" s="43"/>
    </row>
    <row r="43" spans="1:14" ht="16.5" customHeight="1" x14ac:dyDescent="0.15">
      <c r="A43" s="36"/>
      <c r="B43" s="37"/>
      <c r="C43" s="38"/>
      <c r="D43" s="2" t="str">
        <f t="shared" si="1"/>
        <v/>
      </c>
      <c r="E43" s="12" t="str">
        <f>IF(OR(D43="",D43=0),"",IF('収支報告書(入力)'!$B$20="","",IF('収支報告書(入力)'!$C$20="均等割で按分",ROUND($E$76/$A$75,0),ROUND($E$76*D43,0))))</f>
        <v/>
      </c>
      <c r="F43" s="13" t="str">
        <f>IF(OR(D43="",D43=0),"",IF('収支報告書(入力)'!$B$41="","",IF('収支報告書(入力)'!$C$21="均等割で按分",ROUND($F$76/COUNTIF($D$6:$D$74,"&gt;0"),0),ROUND($F$76*D43,0))))</f>
        <v/>
      </c>
      <c r="G43" s="109" t="str">
        <f>IF(OR(D43="",D43=0),"",IF('共同取組活動支出額（入力）'!$D$21="","",IF('収支報告書(入力)'!$C$21="均等割で按分",ROUND($G$76/COUNTIF($D$6:$D$74,"&gt;0"),0),ROUND($G$76*D43,0))))</f>
        <v/>
      </c>
      <c r="H43" s="14" t="str">
        <f>IF(OR(D43="",D43=0),"",IF('共同取組活動支出額（入力）'!$D$21="","",IF('収支報告書(入力)'!$C$21="均等割で按分",ROUND($H$76/COUNTIF($D$6:$D$74,"&gt;0"),0),ROUND($H$76*D43,0))))</f>
        <v/>
      </c>
      <c r="I43" s="38"/>
      <c r="J43" s="63"/>
      <c r="K43" s="42"/>
      <c r="L43" s="43"/>
      <c r="M43" s="44"/>
      <c r="N43" s="43"/>
    </row>
    <row r="44" spans="1:14" ht="16.5" customHeight="1" x14ac:dyDescent="0.15">
      <c r="A44" s="56"/>
      <c r="B44" s="37"/>
      <c r="C44" s="38"/>
      <c r="D44" s="2" t="str">
        <f t="shared" si="1"/>
        <v/>
      </c>
      <c r="E44" s="12" t="str">
        <f>IF(OR(D44="",D44=0),"",IF('収支報告書(入力)'!$B$20="","",IF('収支報告書(入力)'!$C$20="均等割で按分",ROUND($E$76/$A$75,0),ROUND($E$76*D44,0))))</f>
        <v/>
      </c>
      <c r="F44" s="13" t="str">
        <f>IF(OR(D44="",D44=0),"",IF('収支報告書(入力)'!$B$41="","",IF('収支報告書(入力)'!$C$21="均等割で按分",ROUND($F$76/COUNTIF($D$6:$D$74,"&gt;0"),0),ROUND($F$76*D44,0))))</f>
        <v/>
      </c>
      <c r="G44" s="109" t="str">
        <f>IF(OR(D44="",D44=0),"",IF('共同取組活動支出額（入力）'!$D$21="","",IF('収支報告書(入力)'!$C$21="均等割で按分",ROUND($G$76/COUNTIF($D$6:$D$74,"&gt;0"),0),ROUND($G$76*D44,0))))</f>
        <v/>
      </c>
      <c r="H44" s="14" t="str">
        <f>IF(OR(D44="",D44=0),"",IF('共同取組活動支出額（入力）'!$D$21="","",IF('収支報告書(入力)'!$C$21="均等割で按分",ROUND($H$76/COUNTIF($D$6:$D$74,"&gt;0"),0),ROUND($H$76*D44,0))))</f>
        <v/>
      </c>
      <c r="I44" s="38"/>
      <c r="J44" s="63"/>
      <c r="K44" s="42"/>
      <c r="L44" s="43"/>
      <c r="M44" s="44"/>
      <c r="N44" s="43"/>
    </row>
    <row r="45" spans="1:14" ht="16.5" customHeight="1" x14ac:dyDescent="0.15">
      <c r="A45" s="36"/>
      <c r="B45" s="37"/>
      <c r="C45" s="38"/>
      <c r="D45" s="2" t="str">
        <f t="shared" si="1"/>
        <v/>
      </c>
      <c r="E45" s="12" t="str">
        <f>IF(OR(D45="",D45=0),"",IF('収支報告書(入力)'!$B$20="","",IF('収支報告書(入力)'!$C$20="均等割で按分",ROUND($E$76/$A$75,0),ROUND($E$76*D45,0))))</f>
        <v/>
      </c>
      <c r="F45" s="13" t="str">
        <f>IF(OR(D45="",D45=0),"",IF('収支報告書(入力)'!$B$41="","",IF('収支報告書(入力)'!$C$21="均等割で按分",ROUND($F$76/COUNTIF($D$6:$D$74,"&gt;0"),0),ROUND($F$76*D45,0))))</f>
        <v/>
      </c>
      <c r="G45" s="109" t="str">
        <f>IF(OR(D45="",D45=0),"",IF('共同取組活動支出額（入力）'!$D$21="","",IF('収支報告書(入力)'!$C$21="均等割で按分",ROUND($G$76/COUNTIF($D$6:$D$74,"&gt;0"),0),ROUND($G$76*D45,0))))</f>
        <v/>
      </c>
      <c r="H45" s="14" t="str">
        <f>IF(OR(D45="",D45=0),"",IF('共同取組活動支出額（入力）'!$D$21="","",IF('収支報告書(入力)'!$C$21="均等割で按分",ROUND($H$76/COUNTIF($D$6:$D$74,"&gt;0"),0),ROUND($H$76*D45,0))))</f>
        <v/>
      </c>
      <c r="I45" s="38"/>
      <c r="J45" s="63"/>
      <c r="K45" s="42"/>
      <c r="L45" s="43"/>
      <c r="M45" s="44"/>
      <c r="N45" s="43"/>
    </row>
    <row r="46" spans="1:14" ht="16.5" customHeight="1" x14ac:dyDescent="0.15">
      <c r="A46" s="36"/>
      <c r="B46" s="37"/>
      <c r="C46" s="38"/>
      <c r="D46" s="2" t="str">
        <f t="shared" si="1"/>
        <v/>
      </c>
      <c r="E46" s="12" t="str">
        <f>IF(OR(D46="",D46=0),"",IF('収支報告書(入力)'!$B$20="","",IF('収支報告書(入力)'!$C$20="均等割で按分",ROUND($E$76/$A$75,0),ROUND($E$76*D46,0))))</f>
        <v/>
      </c>
      <c r="F46" s="13" t="str">
        <f>IF(OR(D46="",D46=0),"",IF('収支報告書(入力)'!$B$41="","",IF('収支報告書(入力)'!$C$21="均等割で按分",ROUND($F$76/COUNTIF($D$6:$D$74,"&gt;0"),0),ROUND($F$76*D46,0))))</f>
        <v/>
      </c>
      <c r="G46" s="109" t="str">
        <f>IF(OR(D46="",D46=0),"",IF('共同取組活動支出額（入力）'!$D$21="","",IF('収支報告書(入力)'!$C$21="均等割で按分",ROUND($G$76/COUNTIF($D$6:$D$74,"&gt;0"),0),ROUND($G$76*D46,0))))</f>
        <v/>
      </c>
      <c r="H46" s="14" t="str">
        <f>IF(OR(D46="",D46=0),"",IF('共同取組活動支出額（入力）'!$D$21="","",IF('収支報告書(入力)'!$C$21="均等割で按分",ROUND($H$76/COUNTIF($D$6:$D$74,"&gt;0"),0),ROUND($H$76*D46,0))))</f>
        <v/>
      </c>
      <c r="I46" s="38"/>
      <c r="J46" s="63"/>
      <c r="K46" s="42"/>
      <c r="L46" s="43"/>
      <c r="M46" s="44"/>
      <c r="N46" s="43"/>
    </row>
    <row r="47" spans="1:14" ht="16.5" customHeight="1" x14ac:dyDescent="0.15">
      <c r="A47" s="56"/>
      <c r="B47" s="37"/>
      <c r="C47" s="38"/>
      <c r="D47" s="2" t="str">
        <f t="shared" si="1"/>
        <v/>
      </c>
      <c r="E47" s="12" t="str">
        <f>IF(OR(D47="",D47=0),"",IF('収支報告書(入力)'!$B$20="","",IF('収支報告書(入力)'!$C$20="均等割で按分",ROUND($E$76/$A$75,0),ROUND($E$76*D47,0))))</f>
        <v/>
      </c>
      <c r="F47" s="13" t="str">
        <f>IF(OR(D47="",D47=0),"",IF('収支報告書(入力)'!$B$41="","",IF('収支報告書(入力)'!$C$21="均等割で按分",ROUND($F$76/COUNTIF($D$6:$D$74,"&gt;0"),0),ROUND($F$76*D47,0))))</f>
        <v/>
      </c>
      <c r="G47" s="109" t="str">
        <f>IF(OR(D47="",D47=0),"",IF('共同取組活動支出額（入力）'!$D$21="","",IF('収支報告書(入力)'!$C$21="均等割で按分",ROUND($G$76/COUNTIF($D$6:$D$74,"&gt;0"),0),ROUND($G$76*D47,0))))</f>
        <v/>
      </c>
      <c r="H47" s="14" t="str">
        <f>IF(OR(D47="",D47=0),"",IF('共同取組活動支出額（入力）'!$D$21="","",IF('収支報告書(入力)'!$C$21="均等割で按分",ROUND($H$76/COUNTIF($D$6:$D$74,"&gt;0"),0),ROUND($H$76*D47,0))))</f>
        <v/>
      </c>
      <c r="I47" s="38"/>
      <c r="J47" s="63"/>
      <c r="K47" s="42"/>
      <c r="L47" s="43"/>
      <c r="M47" s="44"/>
      <c r="N47" s="43"/>
    </row>
    <row r="48" spans="1:14" ht="16.5" customHeight="1" x14ac:dyDescent="0.15">
      <c r="A48" s="36"/>
      <c r="B48" s="37"/>
      <c r="C48" s="38"/>
      <c r="D48" s="2" t="str">
        <f t="shared" si="1"/>
        <v/>
      </c>
      <c r="E48" s="12" t="str">
        <f>IF(OR(D48="",D48=0),"",IF('収支報告書(入力)'!$B$20="","",IF('収支報告書(入力)'!$C$20="均等割で按分",ROUND($E$76/$A$75,0),ROUND($E$76*D48,0))))</f>
        <v/>
      </c>
      <c r="F48" s="13" t="str">
        <f>IF(OR(D48="",D48=0),"",IF('収支報告書(入力)'!$B$41="","",IF('収支報告書(入力)'!$C$21="均等割で按分",ROUND($F$76/COUNTIF($D$6:$D$74,"&gt;0"),0),ROUND($F$76*D48,0))))</f>
        <v/>
      </c>
      <c r="G48" s="109" t="str">
        <f>IF(OR(D48="",D48=0),"",IF('共同取組活動支出額（入力）'!$D$21="","",IF('収支報告書(入力)'!$C$21="均等割で按分",ROUND($G$76/COUNTIF($D$6:$D$74,"&gt;0"),0),ROUND($G$76*D48,0))))</f>
        <v/>
      </c>
      <c r="H48" s="14" t="str">
        <f>IF(OR(D48="",D48=0),"",IF('共同取組活動支出額（入力）'!$D$21="","",IF('収支報告書(入力)'!$C$21="均等割で按分",ROUND($H$76/COUNTIF($D$6:$D$74,"&gt;0"),0),ROUND($H$76*D48,0))))</f>
        <v/>
      </c>
      <c r="I48" s="38"/>
      <c r="J48" s="63"/>
      <c r="K48" s="42"/>
      <c r="L48" s="43"/>
      <c r="M48" s="44"/>
      <c r="N48" s="43"/>
    </row>
    <row r="49" spans="1:14" ht="16.5" customHeight="1" x14ac:dyDescent="0.15">
      <c r="A49" s="56"/>
      <c r="B49" s="37"/>
      <c r="C49" s="38"/>
      <c r="D49" s="2" t="str">
        <f t="shared" si="1"/>
        <v/>
      </c>
      <c r="E49" s="12" t="str">
        <f>IF(OR(D49="",D49=0),"",IF('収支報告書(入力)'!$B$20="","",IF('収支報告書(入力)'!$C$20="均等割で按分",ROUND($E$76/$A$75,0),ROUND($E$76*D49,0))))</f>
        <v/>
      </c>
      <c r="F49" s="13" t="str">
        <f>IF(OR(D49="",D49=0),"",IF('収支報告書(入力)'!$B$41="","",IF('収支報告書(入力)'!$C$21="均等割で按分",ROUND($F$76/COUNTIF($D$6:$D$74,"&gt;0"),0),ROUND($F$76*D49,0))))</f>
        <v/>
      </c>
      <c r="G49" s="109" t="str">
        <f>IF(OR(D49="",D49=0),"",IF('共同取組活動支出額（入力）'!$D$21="","",IF('収支報告書(入力)'!$C$21="均等割で按分",ROUND($G$76/COUNTIF($D$6:$D$74,"&gt;0"),0),ROUND($G$76*D49,0))))</f>
        <v/>
      </c>
      <c r="H49" s="14" t="str">
        <f>IF(OR(D49="",D49=0),"",IF('共同取組活動支出額（入力）'!$D$21="","",IF('収支報告書(入力)'!$C$21="均等割で按分",ROUND($H$76/COUNTIF($D$6:$D$74,"&gt;0"),0),ROUND($H$76*D49,0))))</f>
        <v/>
      </c>
      <c r="I49" s="38"/>
      <c r="J49" s="63"/>
      <c r="K49" s="42"/>
      <c r="L49" s="43"/>
      <c r="M49" s="44"/>
      <c r="N49" s="43"/>
    </row>
    <row r="50" spans="1:14" ht="16.5" customHeight="1" x14ac:dyDescent="0.15">
      <c r="A50" s="36"/>
      <c r="B50" s="37"/>
      <c r="C50" s="38"/>
      <c r="D50" s="2" t="str">
        <f t="shared" si="1"/>
        <v/>
      </c>
      <c r="E50" s="12" t="str">
        <f>IF(OR(D50="",D50=0),"",IF('収支報告書(入力)'!$B$20="","",IF('収支報告書(入力)'!$C$20="均等割で按分",ROUND($E$76/$A$75,0),ROUND($E$76*D50,0))))</f>
        <v/>
      </c>
      <c r="F50" s="13" t="str">
        <f>IF(OR(D50="",D50=0),"",IF('収支報告書(入力)'!$B$41="","",IF('収支報告書(入力)'!$C$21="均等割で按分",ROUND($F$76/COUNTIF($D$6:$D$74,"&gt;0"),0),ROUND($F$76*D50,0))))</f>
        <v/>
      </c>
      <c r="G50" s="109" t="str">
        <f>IF(OR(D50="",D50=0),"",IF('共同取組活動支出額（入力）'!$D$21="","",IF('収支報告書(入力)'!$C$21="均等割で按分",ROUND($G$76/COUNTIF($D$6:$D$74,"&gt;0"),0),ROUND($G$76*D50,0))))</f>
        <v/>
      </c>
      <c r="H50" s="14" t="str">
        <f>IF(OR(D50="",D50=0),"",IF('共同取組活動支出額（入力）'!$D$21="","",IF('収支報告書(入力)'!$C$21="均等割で按分",ROUND($H$76/COUNTIF($D$6:$D$74,"&gt;0"),0),ROUND($H$76*D50,0))))</f>
        <v/>
      </c>
      <c r="I50" s="38"/>
      <c r="J50" s="63"/>
      <c r="K50" s="42"/>
      <c r="L50" s="43"/>
      <c r="M50" s="44"/>
      <c r="N50" s="43"/>
    </row>
    <row r="51" spans="1:14" ht="16.5" customHeight="1" x14ac:dyDescent="0.15">
      <c r="A51" s="56"/>
      <c r="B51" s="37"/>
      <c r="C51" s="38"/>
      <c r="D51" s="2" t="str">
        <f t="shared" si="1"/>
        <v/>
      </c>
      <c r="E51" s="12" t="str">
        <f>IF(OR(D51="",D51=0),"",IF('収支報告書(入力)'!$B$20="","",IF('収支報告書(入力)'!$C$20="均等割で按分",ROUND($E$76/$A$75,0),ROUND($E$76*D51,0))))</f>
        <v/>
      </c>
      <c r="F51" s="13" t="str">
        <f>IF(OR(D51="",D51=0),"",IF('収支報告書(入力)'!$B$41="","",IF('収支報告書(入力)'!$C$21="均等割で按分",ROUND($F$76/COUNTIF($D$6:$D$74,"&gt;0"),0),ROUND($F$76*D51,0))))</f>
        <v/>
      </c>
      <c r="G51" s="109" t="str">
        <f>IF(OR(D51="",D51=0),"",IF('共同取組活動支出額（入力）'!$D$21="","",IF('収支報告書(入力)'!$C$21="均等割で按分",ROUND($G$76/COUNTIF($D$6:$D$74,"&gt;0"),0),ROUND($G$76*D51,0))))</f>
        <v/>
      </c>
      <c r="H51" s="14" t="str">
        <f>IF(OR(D51="",D51=0),"",IF('共同取組活動支出額（入力）'!$D$21="","",IF('収支報告書(入力)'!$C$21="均等割で按分",ROUND($H$76/COUNTIF($D$6:$D$74,"&gt;0"),0),ROUND($H$76*D51,0))))</f>
        <v/>
      </c>
      <c r="I51" s="38"/>
      <c r="J51" s="63"/>
      <c r="K51" s="42"/>
      <c r="L51" s="43"/>
      <c r="M51" s="44"/>
      <c r="N51" s="43"/>
    </row>
    <row r="52" spans="1:14" ht="16.5" customHeight="1" x14ac:dyDescent="0.15">
      <c r="A52" s="36"/>
      <c r="B52" s="37"/>
      <c r="C52" s="38"/>
      <c r="D52" s="2" t="str">
        <f t="shared" si="1"/>
        <v/>
      </c>
      <c r="E52" s="12" t="str">
        <f>IF(OR(D52="",D52=0),"",IF('収支報告書(入力)'!$B$20="","",IF('収支報告書(入力)'!$C$20="均等割で按分",ROUND($E$76/$A$75,0),ROUND($E$76*D52,0))))</f>
        <v/>
      </c>
      <c r="F52" s="13" t="str">
        <f>IF(OR(D52="",D52=0),"",IF('収支報告書(入力)'!$B$41="","",IF('収支報告書(入力)'!$C$21="均等割で按分",ROUND($F$76/COUNTIF($D$6:$D$74,"&gt;0"),0),ROUND($F$76*D52,0))))</f>
        <v/>
      </c>
      <c r="G52" s="109" t="str">
        <f>IF(OR(D52="",D52=0),"",IF('共同取組活動支出額（入力）'!$D$21="","",IF('収支報告書(入力)'!$C$21="均等割で按分",ROUND($G$76/COUNTIF($D$6:$D$74,"&gt;0"),0),ROUND($G$76*D52,0))))</f>
        <v/>
      </c>
      <c r="H52" s="14" t="str">
        <f>IF(OR(D52="",D52=0),"",IF('共同取組活動支出額（入力）'!$D$21="","",IF('収支報告書(入力)'!$C$21="均等割で按分",ROUND($H$76/COUNTIF($D$6:$D$74,"&gt;0"),0),ROUND($H$76*D52,0))))</f>
        <v/>
      </c>
      <c r="I52" s="38"/>
      <c r="J52" s="63"/>
      <c r="K52" s="42"/>
      <c r="L52" s="43"/>
      <c r="M52" s="44"/>
      <c r="N52" s="43"/>
    </row>
    <row r="53" spans="1:14" ht="16.5" customHeight="1" x14ac:dyDescent="0.15">
      <c r="A53" s="56"/>
      <c r="B53" s="37"/>
      <c r="C53" s="38"/>
      <c r="D53" s="2" t="str">
        <f t="shared" si="1"/>
        <v/>
      </c>
      <c r="E53" s="12" t="str">
        <f>IF(OR(D53="",D53=0),"",IF('収支報告書(入力)'!$B$20="","",IF('収支報告書(入力)'!$C$20="均等割で按分",ROUND($E$76/$A$75,0),ROUND($E$76*D53,0))))</f>
        <v/>
      </c>
      <c r="F53" s="13" t="str">
        <f>IF(OR(D53="",D53=0),"",IF('収支報告書(入力)'!$B$41="","",IF('収支報告書(入力)'!$C$21="均等割で按分",ROUND($F$76/COUNTIF($D$6:$D$74,"&gt;0"),0),ROUND($F$76*D53,0))))</f>
        <v/>
      </c>
      <c r="G53" s="109" t="str">
        <f>IF(OR(D53="",D53=0),"",IF('共同取組活動支出額（入力）'!$D$21="","",IF('収支報告書(入力)'!$C$21="均等割で按分",ROUND($G$76/COUNTIF($D$6:$D$74,"&gt;0"),0),ROUND($G$76*D53,0))))</f>
        <v/>
      </c>
      <c r="H53" s="14" t="str">
        <f>IF(OR(D53="",D53=0),"",IF('共同取組活動支出額（入力）'!$D$21="","",IF('収支報告書(入力)'!$C$21="均等割で按分",ROUND($H$76/COUNTIF($D$6:$D$74,"&gt;0"),0),ROUND($H$76*D53,0))))</f>
        <v/>
      </c>
      <c r="I53" s="44"/>
      <c r="J53" s="63"/>
      <c r="K53" s="42"/>
      <c r="L53" s="43"/>
      <c r="M53" s="44"/>
      <c r="N53" s="43"/>
    </row>
    <row r="54" spans="1:14" ht="16.5" customHeight="1" x14ac:dyDescent="0.15">
      <c r="A54" s="36"/>
      <c r="B54" s="37"/>
      <c r="C54" s="38"/>
      <c r="D54" s="2" t="str">
        <f t="shared" si="1"/>
        <v/>
      </c>
      <c r="E54" s="12" t="str">
        <f>IF(OR(D54="",D54=0),"",IF('収支報告書(入力)'!$B$20="","",IF('収支報告書(入力)'!$C$20="均等割で按分",ROUND($E$76/$A$75,0),ROUND($E$76*D54,0))))</f>
        <v/>
      </c>
      <c r="F54" s="13" t="str">
        <f>IF(OR(D54="",D54=0),"",IF('収支報告書(入力)'!$B$41="","",IF('収支報告書(入力)'!$C$21="均等割で按分",ROUND($F$76/COUNTIF($D$6:$D$74,"&gt;0"),0),ROUND($F$76*D54,0))))</f>
        <v/>
      </c>
      <c r="G54" s="109" t="str">
        <f>IF(OR(D54="",D54=0),"",IF('共同取組活動支出額（入力）'!$D$21="","",IF('収支報告書(入力)'!$C$21="均等割で按分",ROUND($G$76/COUNTIF($D$6:$D$74,"&gt;0"),0),ROUND($G$76*D54,0))))</f>
        <v/>
      </c>
      <c r="H54" s="14" t="str">
        <f>IF(OR(D54="",D54=0),"",IF('共同取組活動支出額（入力）'!$D$21="","",IF('収支報告書(入力)'!$C$21="均等割で按分",ROUND($H$76/COUNTIF($D$6:$D$74,"&gt;0"),0),ROUND($H$76*D54,0))))</f>
        <v/>
      </c>
      <c r="I54" s="44"/>
      <c r="J54" s="63"/>
      <c r="K54" s="42"/>
      <c r="L54" s="43"/>
      <c r="M54" s="44"/>
      <c r="N54" s="43"/>
    </row>
    <row r="55" spans="1:14" ht="16.5" customHeight="1" x14ac:dyDescent="0.15">
      <c r="A55" s="56"/>
      <c r="B55" s="37"/>
      <c r="C55" s="38"/>
      <c r="D55" s="2" t="str">
        <f t="shared" si="1"/>
        <v/>
      </c>
      <c r="E55" s="12" t="str">
        <f>IF(OR(D55="",D55=0),"",IF('収支報告書(入力)'!$B$20="","",IF('収支報告書(入力)'!$C$20="均等割で按分",ROUND($E$76/$A$75,0),ROUND($E$76*D55,0))))</f>
        <v/>
      </c>
      <c r="F55" s="13" t="str">
        <f>IF(OR(D55="",D55=0),"",IF('収支報告書(入力)'!$B$41="","",IF('収支報告書(入力)'!$C$21="均等割で按分",ROUND($F$76/COUNTIF($D$6:$D$74,"&gt;0"),0),ROUND($F$76*D55,0))))</f>
        <v/>
      </c>
      <c r="G55" s="109" t="str">
        <f>IF(OR(D55="",D55=0),"",IF('共同取組活動支出額（入力）'!$D$21="","",IF('収支報告書(入力)'!$C$21="均等割で按分",ROUND($G$76/COUNTIF($D$6:$D$74,"&gt;0"),0),ROUND($G$76*D55,0))))</f>
        <v/>
      </c>
      <c r="H55" s="14" t="str">
        <f>IF(OR(D55="",D55=0),"",IF('共同取組活動支出額（入力）'!$D$21="","",IF('収支報告書(入力)'!$C$21="均等割で按分",ROUND($H$76/COUNTIF($D$6:$D$74,"&gt;0"),0),ROUND($H$76*D55,0))))</f>
        <v/>
      </c>
      <c r="I55" s="44"/>
      <c r="J55" s="63"/>
      <c r="K55" s="42"/>
      <c r="L55" s="43"/>
      <c r="M55" s="44"/>
      <c r="N55" s="43"/>
    </row>
    <row r="56" spans="1:14" ht="16.5" customHeight="1" x14ac:dyDescent="0.15">
      <c r="A56" s="36"/>
      <c r="B56" s="37"/>
      <c r="C56" s="38"/>
      <c r="D56" s="2" t="str">
        <f t="shared" si="1"/>
        <v/>
      </c>
      <c r="E56" s="12" t="str">
        <f>IF(OR(D56="",D56=0),"",IF('収支報告書(入力)'!$B$20="","",IF('収支報告書(入力)'!$C$20="均等割で按分",ROUND($E$76/$A$75,0),ROUND($E$76*D56,0))))</f>
        <v/>
      </c>
      <c r="F56" s="13" t="str">
        <f>IF(OR(D56="",D56=0),"",IF('収支報告書(入力)'!$B$41="","",IF('収支報告書(入力)'!$C$21="均等割で按分",ROUND($F$76/COUNTIF($D$6:$D$74,"&gt;0"),0),ROUND($F$76*D56,0))))</f>
        <v/>
      </c>
      <c r="G56" s="109" t="str">
        <f>IF(OR(D56="",D56=0),"",IF('共同取組活動支出額（入力）'!$D$21="","",IF('収支報告書(入力)'!$C$21="均等割で按分",ROUND($G$76/COUNTIF($D$6:$D$74,"&gt;0"),0),ROUND($G$76*D56,0))))</f>
        <v/>
      </c>
      <c r="H56" s="14" t="str">
        <f>IF(OR(D56="",D56=0),"",IF('共同取組活動支出額（入力）'!$D$21="","",IF('収支報告書(入力)'!$C$21="均等割で按分",ROUND($H$76/COUNTIF($D$6:$D$74,"&gt;0"),0),ROUND($H$76*D56,0))))</f>
        <v/>
      </c>
      <c r="I56" s="44"/>
      <c r="J56" s="63"/>
      <c r="K56" s="42"/>
      <c r="L56" s="43"/>
      <c r="M56" s="44"/>
      <c r="N56" s="43"/>
    </row>
    <row r="57" spans="1:14" ht="16.5" customHeight="1" x14ac:dyDescent="0.15">
      <c r="A57" s="56"/>
      <c r="B57" s="37"/>
      <c r="C57" s="38"/>
      <c r="D57" s="2" t="str">
        <f t="shared" si="1"/>
        <v/>
      </c>
      <c r="E57" s="12" t="str">
        <f>IF(OR(D57="",D57=0),"",IF('収支報告書(入力)'!$B$20="","",IF('収支報告書(入力)'!$C$20="均等割で按分",ROUND($E$76/$A$75,0),ROUND($E$76*D57,0))))</f>
        <v/>
      </c>
      <c r="F57" s="13" t="str">
        <f>IF(OR(D57="",D57=0),"",IF('収支報告書(入力)'!$B$41="","",IF('収支報告書(入力)'!$C$21="均等割で按分",ROUND($F$76/COUNTIF($D$6:$D$74,"&gt;0"),0),ROUND($F$76*D57,0))))</f>
        <v/>
      </c>
      <c r="G57" s="109" t="str">
        <f>IF(OR(D57="",D57=0),"",IF('共同取組活動支出額（入力）'!$D$21="","",IF('収支報告書(入力)'!$C$21="均等割で按分",ROUND($G$76/COUNTIF($D$6:$D$74,"&gt;0"),0),ROUND($G$76*D57,0))))</f>
        <v/>
      </c>
      <c r="H57" s="14" t="str">
        <f>IF(OR(D57="",D57=0),"",IF('共同取組活動支出額（入力）'!$D$21="","",IF('収支報告書(入力)'!$C$21="均等割で按分",ROUND($H$76/COUNTIF($D$6:$D$74,"&gt;0"),0),ROUND($H$76*D57,0))))</f>
        <v/>
      </c>
      <c r="I57" s="44"/>
      <c r="J57" s="63"/>
      <c r="K57" s="42"/>
      <c r="L57" s="43"/>
      <c r="M57" s="44"/>
      <c r="N57" s="43"/>
    </row>
    <row r="58" spans="1:14" ht="16.5" customHeight="1" x14ac:dyDescent="0.15">
      <c r="A58" s="36"/>
      <c r="B58" s="37"/>
      <c r="C58" s="38"/>
      <c r="D58" s="2" t="str">
        <f t="shared" si="1"/>
        <v/>
      </c>
      <c r="E58" s="12" t="str">
        <f>IF(OR(D58="",D58=0),"",IF('収支報告書(入力)'!$B$20="","",IF('収支報告書(入力)'!$C$20="均等割で按分",ROUND($E$76/$A$75,0),ROUND($E$76*D58,0))))</f>
        <v/>
      </c>
      <c r="F58" s="13" t="str">
        <f>IF(OR(D58="",D58=0),"",IF('収支報告書(入力)'!$B$41="","",IF('収支報告書(入力)'!$C$21="均等割で按分",ROUND($F$76/COUNTIF($D$6:$D$74,"&gt;0"),0),ROUND($F$76*D58,0))))</f>
        <v/>
      </c>
      <c r="G58" s="109" t="str">
        <f>IF(OR(D58="",D58=0),"",IF('共同取組活動支出額（入力）'!$D$21="","",IF('収支報告書(入力)'!$C$21="均等割で按分",ROUND($G$76/COUNTIF($D$6:$D$74,"&gt;0"),0),ROUND($G$76*D58,0))))</f>
        <v/>
      </c>
      <c r="H58" s="14" t="str">
        <f>IF(OR(D58="",D58=0),"",IF('共同取組活動支出額（入力）'!$D$21="","",IF('収支報告書(入力)'!$C$21="均等割で按分",ROUND($H$76/COUNTIF($D$6:$D$74,"&gt;0"),0),ROUND($H$76*D58,0))))</f>
        <v/>
      </c>
      <c r="I58" s="44"/>
      <c r="J58" s="63"/>
      <c r="K58" s="42"/>
      <c r="L58" s="43"/>
      <c r="M58" s="44"/>
      <c r="N58" s="43"/>
    </row>
    <row r="59" spans="1:14" ht="16.5" customHeight="1" x14ac:dyDescent="0.15">
      <c r="A59" s="56"/>
      <c r="B59" s="37"/>
      <c r="C59" s="38"/>
      <c r="D59" s="2" t="str">
        <f t="shared" si="1"/>
        <v/>
      </c>
      <c r="E59" s="12" t="str">
        <f>IF(OR(D59="",D59=0),"",IF('収支報告書(入力)'!$B$20="","",IF('収支報告書(入力)'!$C$20="均等割で按分",ROUND($E$76/$A$75,0),ROUND($E$76*D59,0))))</f>
        <v/>
      </c>
      <c r="F59" s="13" t="str">
        <f>IF(OR(D59="",D59=0),"",IF('収支報告書(入力)'!$B$41="","",IF('収支報告書(入力)'!$C$21="均等割で按分",ROUND($F$76/COUNTIF($D$6:$D$74,"&gt;0"),0),ROUND($F$76*D59,0))))</f>
        <v/>
      </c>
      <c r="G59" s="109" t="str">
        <f>IF(OR(D59="",D59=0),"",IF('共同取組活動支出額（入力）'!$D$21="","",IF('収支報告書(入力)'!$C$21="均等割で按分",ROUND($G$76/COUNTIF($D$6:$D$74,"&gt;0"),0),ROUND($G$76*D59,0))))</f>
        <v/>
      </c>
      <c r="H59" s="14" t="str">
        <f>IF(OR(D59="",D59=0),"",IF('共同取組活動支出額（入力）'!$D$21="","",IF('収支報告書(入力)'!$C$21="均等割で按分",ROUND($H$76/COUNTIF($D$6:$D$74,"&gt;0"),0),ROUND($H$76*D59,0))))</f>
        <v/>
      </c>
      <c r="I59" s="44"/>
      <c r="J59" s="63"/>
      <c r="K59" s="42"/>
      <c r="L59" s="43"/>
      <c r="M59" s="44"/>
      <c r="N59" s="43"/>
    </row>
    <row r="60" spans="1:14" ht="16.5" customHeight="1" x14ac:dyDescent="0.15">
      <c r="A60" s="36"/>
      <c r="B60" s="37"/>
      <c r="C60" s="38"/>
      <c r="D60" s="2" t="str">
        <f t="shared" si="1"/>
        <v/>
      </c>
      <c r="E60" s="12" t="str">
        <f>IF(OR(D60="",D60=0),"",IF('収支報告書(入力)'!$B$20="","",IF('収支報告書(入力)'!$C$20="均等割で按分",ROUND($E$76/$A$75,0),ROUND($E$76*D60,0))))</f>
        <v/>
      </c>
      <c r="F60" s="13" t="str">
        <f>IF(OR(D60="",D60=0),"",IF('収支報告書(入力)'!$B$41="","",IF('収支報告書(入力)'!$C$21="均等割で按分",ROUND($F$76/COUNTIF($D$6:$D$74,"&gt;0"),0),ROUND($F$76*D60,0))))</f>
        <v/>
      </c>
      <c r="G60" s="109" t="str">
        <f>IF(OR(D60="",D60=0),"",IF('共同取組活動支出額（入力）'!$D$21="","",IF('収支報告書(入力)'!$C$21="均等割で按分",ROUND($G$76/COUNTIF($D$6:$D$74,"&gt;0"),0),ROUND($G$76*D60,0))))</f>
        <v/>
      </c>
      <c r="H60" s="14" t="str">
        <f>IF(OR(D60="",D60=0),"",IF('共同取組活動支出額（入力）'!$D$21="","",IF('収支報告書(入力)'!$C$21="均等割で按分",ROUND($H$76/COUNTIF($D$6:$D$74,"&gt;0"),0),ROUND($H$76*D60,0))))</f>
        <v/>
      </c>
      <c r="I60" s="44"/>
      <c r="J60" s="63"/>
      <c r="K60" s="42"/>
      <c r="L60" s="43"/>
      <c r="M60" s="44"/>
      <c r="N60" s="43"/>
    </row>
    <row r="61" spans="1:14" ht="16.5" customHeight="1" x14ac:dyDescent="0.15">
      <c r="A61" s="56"/>
      <c r="B61" s="37"/>
      <c r="C61" s="38"/>
      <c r="D61" s="2" t="str">
        <f t="shared" si="1"/>
        <v/>
      </c>
      <c r="E61" s="12" t="str">
        <f>IF(OR(D61="",D61=0),"",IF('収支報告書(入力)'!$B$20="","",IF('収支報告書(入力)'!$C$20="均等割で按分",ROUND($E$76/$A$75,0),ROUND($E$76*D61,0))))</f>
        <v/>
      </c>
      <c r="F61" s="13" t="str">
        <f>IF(OR(D61="",D61=0),"",IF('収支報告書(入力)'!$B$41="","",IF('収支報告書(入力)'!$C$21="均等割で按分",ROUND($F$76/COUNTIF($D$6:$D$74,"&gt;0"),0),ROUND($F$76*D61,0))))</f>
        <v/>
      </c>
      <c r="G61" s="109" t="str">
        <f>IF(OR(D61="",D61=0),"",IF('共同取組活動支出額（入力）'!$D$21="","",IF('収支報告書(入力)'!$C$21="均等割で按分",ROUND($G$76/COUNTIF($D$6:$D$74,"&gt;0"),0),ROUND($G$76*D61,0))))</f>
        <v/>
      </c>
      <c r="H61" s="14" t="str">
        <f>IF(OR(D61="",D61=0),"",IF('共同取組活動支出額（入力）'!$D$21="","",IF('収支報告書(入力)'!$C$21="均等割で按分",ROUND($H$76/COUNTIF($D$6:$D$74,"&gt;0"),0),ROUND($H$76*D61,0))))</f>
        <v/>
      </c>
      <c r="I61" s="44"/>
      <c r="J61" s="63"/>
      <c r="K61" s="42"/>
      <c r="L61" s="43"/>
      <c r="M61" s="44"/>
      <c r="N61" s="43"/>
    </row>
    <row r="62" spans="1:14" ht="16.5" customHeight="1" x14ac:dyDescent="0.15">
      <c r="A62" s="36"/>
      <c r="B62" s="37"/>
      <c r="C62" s="38"/>
      <c r="D62" s="2" t="str">
        <f t="shared" si="1"/>
        <v/>
      </c>
      <c r="E62" s="12" t="str">
        <f>IF(OR(D62="",D62=0),"",IF('収支報告書(入力)'!$B$20="","",IF('収支報告書(入力)'!$C$20="均等割で按分",ROUND($E$76/$A$75,0),ROUND($E$76*D62,0))))</f>
        <v/>
      </c>
      <c r="F62" s="13" t="str">
        <f>IF(OR(D62="",D62=0),"",IF('収支報告書(入力)'!$B$41="","",IF('収支報告書(入力)'!$C$21="均等割で按分",ROUND($F$76/COUNTIF($D$6:$D$74,"&gt;0"),0),ROUND($F$76*D62,0))))</f>
        <v/>
      </c>
      <c r="G62" s="109" t="str">
        <f>IF(OR(D62="",D62=0),"",IF('共同取組活動支出額（入力）'!$D$21="","",IF('収支報告書(入力)'!$C$21="均等割で按分",ROUND($G$76/COUNTIF($D$6:$D$74,"&gt;0"),0),ROUND($G$76*D62,0))))</f>
        <v/>
      </c>
      <c r="H62" s="14" t="str">
        <f>IF(OR(D62="",D62=0),"",IF('共同取組活動支出額（入力）'!$D$21="","",IF('収支報告書(入力)'!$C$21="均等割で按分",ROUND($H$76/COUNTIF($D$6:$D$74,"&gt;0"),0),ROUND($H$76*D62,0))))</f>
        <v/>
      </c>
      <c r="I62" s="44"/>
      <c r="J62" s="63"/>
      <c r="K62" s="42"/>
      <c r="L62" s="43"/>
      <c r="M62" s="44"/>
      <c r="N62" s="43"/>
    </row>
    <row r="63" spans="1:14" ht="16.5" customHeight="1" x14ac:dyDescent="0.15">
      <c r="A63" s="56"/>
      <c r="B63" s="37"/>
      <c r="C63" s="38"/>
      <c r="D63" s="2" t="str">
        <f t="shared" si="1"/>
        <v/>
      </c>
      <c r="E63" s="12" t="str">
        <f>IF(OR(D63="",D63=0),"",IF('収支報告書(入力)'!$B$20="","",IF('収支報告書(入力)'!$C$20="均等割で按分",ROUND($E$76/$A$75,0),ROUND($E$76*D63,0))))</f>
        <v/>
      </c>
      <c r="F63" s="13" t="str">
        <f>IF(OR(D63="",D63=0),"",IF('収支報告書(入力)'!$B$41="","",IF('収支報告書(入力)'!$C$21="均等割で按分",ROUND($F$76/COUNTIF($D$6:$D$74,"&gt;0"),0),ROUND($F$76*D63,0))))</f>
        <v/>
      </c>
      <c r="G63" s="109" t="str">
        <f>IF(OR(D63="",D63=0),"",IF('共同取組活動支出額（入力）'!$D$21="","",IF('収支報告書(入力)'!$C$21="均等割で按分",ROUND($G$76/COUNTIF($D$6:$D$74,"&gt;0"),0),ROUND($G$76*D63,0))))</f>
        <v/>
      </c>
      <c r="H63" s="14" t="str">
        <f>IF(OR(D63="",D63=0),"",IF('共同取組活動支出額（入力）'!$D$21="","",IF('収支報告書(入力)'!$C$21="均等割で按分",ROUND($H$76/COUNTIF($D$6:$D$74,"&gt;0"),0),ROUND($H$76*D63,0))))</f>
        <v/>
      </c>
      <c r="I63" s="44"/>
      <c r="J63" s="63"/>
      <c r="K63" s="42"/>
      <c r="L63" s="43"/>
      <c r="M63" s="44"/>
      <c r="N63" s="43"/>
    </row>
    <row r="64" spans="1:14" ht="16.5" customHeight="1" x14ac:dyDescent="0.15">
      <c r="A64" s="36"/>
      <c r="B64" s="37"/>
      <c r="C64" s="38"/>
      <c r="D64" s="2" t="str">
        <f t="shared" si="1"/>
        <v/>
      </c>
      <c r="E64" s="12" t="str">
        <f>IF(OR(D64="",D64=0),"",IF('収支報告書(入力)'!$B$20="","",IF('収支報告書(入力)'!$C$20="均等割で按分",ROUND($E$76/$A$75,0),ROUND($E$76*D64,0))))</f>
        <v/>
      </c>
      <c r="F64" s="13" t="str">
        <f>IF(OR(D64="",D64=0),"",IF('収支報告書(入力)'!$B$41="","",IF('収支報告書(入力)'!$C$21="均等割で按分",ROUND($F$76/COUNTIF($D$6:$D$74,"&gt;0"),0),ROUND($F$76*D64,0))))</f>
        <v/>
      </c>
      <c r="G64" s="109" t="str">
        <f>IF(OR(D64="",D64=0),"",IF('共同取組活動支出額（入力）'!$D$21="","",IF('収支報告書(入力)'!$C$21="均等割で按分",ROUND($G$76/COUNTIF($D$6:$D$74,"&gt;0"),0),ROUND($G$76*D64,0))))</f>
        <v/>
      </c>
      <c r="H64" s="14" t="str">
        <f>IF(OR(D64="",D64=0),"",IF('共同取組活動支出額（入力）'!$D$21="","",IF('収支報告書(入力)'!$C$21="均等割で按分",ROUND($H$76/COUNTIF($D$6:$D$74,"&gt;0"),0),ROUND($H$76*D64,0))))</f>
        <v/>
      </c>
      <c r="I64" s="44"/>
      <c r="J64" s="63"/>
      <c r="K64" s="42"/>
      <c r="L64" s="43"/>
      <c r="M64" s="44"/>
      <c r="N64" s="43"/>
    </row>
    <row r="65" spans="1:14" ht="16.5" customHeight="1" x14ac:dyDescent="0.15">
      <c r="A65" s="56"/>
      <c r="B65" s="37"/>
      <c r="C65" s="38"/>
      <c r="D65" s="2" t="str">
        <f t="shared" si="1"/>
        <v/>
      </c>
      <c r="E65" s="12" t="str">
        <f>IF(OR(D65="",D65=0),"",IF('収支報告書(入力)'!$B$20="","",IF('収支報告書(入力)'!$C$20="均等割で按分",ROUND($E$76/$A$75,0),ROUND($E$76*D65,0))))</f>
        <v/>
      </c>
      <c r="F65" s="13" t="str">
        <f>IF(OR(D65="",D65=0),"",IF('収支報告書(入力)'!$B$41="","",IF('収支報告書(入力)'!$C$21="均等割で按分",ROUND($F$76/COUNTIF($D$6:$D$74,"&gt;0"),0),ROUND($F$76*D65,0))))</f>
        <v/>
      </c>
      <c r="G65" s="109" t="str">
        <f>IF(OR(D65="",D65=0),"",IF('共同取組活動支出額（入力）'!$D$21="","",IF('収支報告書(入力)'!$C$21="均等割で按分",ROUND($G$76/COUNTIF($D$6:$D$74,"&gt;0"),0),ROUND($G$76*D65,0))))</f>
        <v/>
      </c>
      <c r="H65" s="14" t="str">
        <f>IF(OR(D65="",D65=0),"",IF('共同取組活動支出額（入力）'!$D$21="","",IF('収支報告書(入力)'!$C$21="均等割で按分",ROUND($H$76/COUNTIF($D$6:$D$74,"&gt;0"),0),ROUND($H$76*D65,0))))</f>
        <v/>
      </c>
      <c r="I65" s="44"/>
      <c r="J65" s="63"/>
      <c r="K65" s="42"/>
      <c r="L65" s="43"/>
      <c r="M65" s="44"/>
      <c r="N65" s="43"/>
    </row>
    <row r="66" spans="1:14" ht="16.5" customHeight="1" x14ac:dyDescent="0.15">
      <c r="A66" s="36"/>
      <c r="B66" s="37"/>
      <c r="C66" s="38"/>
      <c r="D66" s="2" t="str">
        <f t="shared" si="1"/>
        <v/>
      </c>
      <c r="E66" s="12" t="str">
        <f>IF(OR(D66="",D66=0),"",IF('収支報告書(入力)'!$B$20="","",IF('収支報告書(入力)'!$C$20="均等割で按分",ROUND($E$76/$A$75,0),ROUND($E$76*D66,0))))</f>
        <v/>
      </c>
      <c r="F66" s="13" t="str">
        <f>IF(OR(D66="",D66=0),"",IF('収支報告書(入力)'!$B$41="","",IF('収支報告書(入力)'!$C$21="均等割で按分",ROUND($F$76/COUNTIF($D$6:$D$74,"&gt;0"),0),ROUND($F$76*D66,0))))</f>
        <v/>
      </c>
      <c r="G66" s="109" t="str">
        <f>IF(OR(D66="",D66=0),"",IF('共同取組活動支出額（入力）'!$D$21="","",IF('収支報告書(入力)'!$C$21="均等割で按分",ROUND($G$76/COUNTIF($D$6:$D$74,"&gt;0"),0),ROUND($G$76*D66,0))))</f>
        <v/>
      </c>
      <c r="H66" s="14" t="str">
        <f>IF(OR(D66="",D66=0),"",IF('共同取組活動支出額（入力）'!$D$21="","",IF('収支報告書(入力)'!$C$21="均等割で按分",ROUND($H$76/COUNTIF($D$6:$D$74,"&gt;0"),0),ROUND($H$76*D66,0))))</f>
        <v/>
      </c>
      <c r="I66" s="44"/>
      <c r="J66" s="63"/>
      <c r="K66" s="42"/>
      <c r="L66" s="43"/>
      <c r="M66" s="44"/>
      <c r="N66" s="43"/>
    </row>
    <row r="67" spans="1:14" ht="16.5" customHeight="1" x14ac:dyDescent="0.15">
      <c r="A67" s="56"/>
      <c r="B67" s="37"/>
      <c r="C67" s="38"/>
      <c r="D67" s="2" t="str">
        <f t="shared" si="1"/>
        <v/>
      </c>
      <c r="E67" s="12" t="str">
        <f>IF(OR(D67="",D67=0),"",IF('収支報告書(入力)'!$B$20="","",IF('収支報告書(入力)'!$C$20="均等割で按分",ROUND($E$76/$A$75,0),ROUND($E$76*D67,0))))</f>
        <v/>
      </c>
      <c r="F67" s="13" t="str">
        <f>IF(OR(D67="",D67=0),"",IF('収支報告書(入力)'!$B$41="","",IF('収支報告書(入力)'!$C$21="均等割で按分",ROUND($F$76/COUNTIF($D$6:$D$74,"&gt;0"),0),ROUND($F$76*D67,0))))</f>
        <v/>
      </c>
      <c r="G67" s="109" t="str">
        <f>IF(OR(D67="",D67=0),"",IF('共同取組活動支出額（入力）'!$D$21="","",IF('収支報告書(入力)'!$C$21="均等割で按分",ROUND($G$76/COUNTIF($D$6:$D$74,"&gt;0"),0),ROUND($G$76*D67,0))))</f>
        <v/>
      </c>
      <c r="H67" s="14" t="str">
        <f>IF(OR(D67="",D67=0),"",IF('共同取組活動支出額（入力）'!$D$21="","",IF('収支報告書(入力)'!$C$21="均等割で按分",ROUND($H$76/COUNTIF($D$6:$D$74,"&gt;0"),0),ROUND($H$76*D67,0))))</f>
        <v/>
      </c>
      <c r="I67" s="44"/>
      <c r="J67" s="63"/>
      <c r="K67" s="42"/>
      <c r="L67" s="43"/>
      <c r="M67" s="44"/>
      <c r="N67" s="43"/>
    </row>
    <row r="68" spans="1:14" ht="16.5" customHeight="1" x14ac:dyDescent="0.15">
      <c r="A68" s="36"/>
      <c r="B68" s="37"/>
      <c r="C68" s="38"/>
      <c r="D68" s="2" t="str">
        <f t="shared" si="1"/>
        <v/>
      </c>
      <c r="E68" s="12" t="str">
        <f>IF(OR(D68="",D68=0),"",IF('収支報告書(入力)'!$B$20="","",IF('収支報告書(入力)'!$C$20="均等割で按分",ROUND($E$76/$A$75,0),ROUND($E$76*D68,0))))</f>
        <v/>
      </c>
      <c r="F68" s="13" t="str">
        <f>IF(OR(D68="",D68=0),"",IF('収支報告書(入力)'!$B$41="","",IF('収支報告書(入力)'!$C$21="均等割で按分",ROUND($F$76/COUNTIF($D$6:$D$74,"&gt;0"),0),ROUND($F$76*D68,0))))</f>
        <v/>
      </c>
      <c r="G68" s="109" t="str">
        <f>IF(OR(D68="",D68=0),"",IF('共同取組活動支出額（入力）'!$D$21="","",IF('収支報告書(入力)'!$C$21="均等割で按分",ROUND($G$76/COUNTIF($D$6:$D$74,"&gt;0"),0),ROUND($G$76*D68,0))))</f>
        <v/>
      </c>
      <c r="H68" s="14" t="str">
        <f>IF(OR(D68="",D68=0),"",IF('共同取組活動支出額（入力）'!$D$21="","",IF('収支報告書(入力)'!$C$21="均等割で按分",ROUND($H$76/COUNTIF($D$6:$D$74,"&gt;0"),0),ROUND($H$76*D68,0))))</f>
        <v/>
      </c>
      <c r="I68" s="44"/>
      <c r="J68" s="41"/>
      <c r="K68" s="42"/>
      <c r="L68" s="43"/>
      <c r="M68" s="44"/>
      <c r="N68" s="43"/>
    </row>
    <row r="69" spans="1:14" ht="16.5" customHeight="1" x14ac:dyDescent="0.15">
      <c r="A69" s="56"/>
      <c r="B69" s="37"/>
      <c r="C69" s="38"/>
      <c r="D69" s="2" t="str">
        <f t="shared" si="1"/>
        <v/>
      </c>
      <c r="E69" s="12" t="str">
        <f>IF(OR(D69="",D69=0),"",IF('収支報告書(入力)'!$B$20="","",IF('収支報告書(入力)'!$C$20="均等割で按分",ROUND($E$76/$A$75,0),ROUND($E$76*D69,0))))</f>
        <v/>
      </c>
      <c r="F69" s="13" t="str">
        <f>IF(OR(D69="",D69=0),"",IF('収支報告書(入力)'!$B$41="","",IF('収支報告書(入力)'!$C$21="均等割で按分",ROUND($F$76/COUNTIF($D$6:$D$74,"&gt;0"),0),ROUND($F$76*D69,0))))</f>
        <v/>
      </c>
      <c r="G69" s="109" t="str">
        <f>IF(OR(D69="",D69=0),"",IF('共同取組活動支出額（入力）'!$D$21="","",IF('収支報告書(入力)'!$C$21="均等割で按分",ROUND($G$76/COUNTIF($D$6:$D$74,"&gt;0"),0),ROUND($G$76*D69,0))))</f>
        <v/>
      </c>
      <c r="H69" s="14" t="str">
        <f>IF(OR(D69="",D69=0),"",IF('共同取組活動支出額（入力）'!$D$21="","",IF('収支報告書(入力)'!$C$21="均等割で按分",ROUND($H$76/COUNTIF($D$6:$D$74,"&gt;0"),0),ROUND($H$76*D69,0))))</f>
        <v/>
      </c>
      <c r="I69" s="44"/>
      <c r="J69" s="41"/>
      <c r="K69" s="42"/>
      <c r="L69" s="43"/>
      <c r="M69" s="44"/>
      <c r="N69" s="43"/>
    </row>
    <row r="70" spans="1:14" ht="16.5" customHeight="1" x14ac:dyDescent="0.15">
      <c r="A70" s="36"/>
      <c r="B70" s="37"/>
      <c r="C70" s="38"/>
      <c r="D70" s="2" t="str">
        <f t="shared" ref="D70:D74" si="2">IF(AND(B70="",C70=""),"",IF(B70="",ROUND(C70/$C$76,5),ROUND(B70/$B$76,5)))</f>
        <v/>
      </c>
      <c r="E70" s="12" t="str">
        <f>IF(OR(D70="",D70=0),"",IF('収支報告書(入力)'!$B$20="","",IF('収支報告書(入力)'!$C$20="均等割で按分",ROUND($E$76/$A$75,0),ROUND($E$76*D70,0))))</f>
        <v/>
      </c>
      <c r="F70" s="13" t="str">
        <f>IF(OR(D70="",D70=0),"",IF('収支報告書(入力)'!$B$41="","",IF('収支報告書(入力)'!$C$21="均等割で按分",ROUND($F$76/COUNTIF($D$6:$D$74,"&gt;0"),0),ROUND($F$76*D70,0))))</f>
        <v/>
      </c>
      <c r="G70" s="109" t="str">
        <f>IF(OR(D70="",D70=0),"",IF('共同取組活動支出額（入力）'!$D$21="","",IF('収支報告書(入力)'!$C$21="均等割で按分",ROUND($G$76/COUNTIF($D$6:$D$74,"&gt;0"),0),ROUND($G$76*D70,0))))</f>
        <v/>
      </c>
      <c r="H70" s="14" t="str">
        <f>IF(OR(D70="",D70=0),"",IF('共同取組活動支出額（入力）'!$D$21="","",IF('収支報告書(入力)'!$C$21="均等割で按分",ROUND($H$76/COUNTIF($D$6:$D$74,"&gt;0"),0),ROUND($H$76*D70,0))))</f>
        <v/>
      </c>
      <c r="I70" s="44"/>
      <c r="J70" s="41"/>
      <c r="K70" s="42"/>
      <c r="L70" s="43"/>
      <c r="M70" s="44"/>
      <c r="N70" s="43"/>
    </row>
    <row r="71" spans="1:14" ht="16.5" customHeight="1" x14ac:dyDescent="0.15">
      <c r="A71" s="56"/>
      <c r="B71" s="37"/>
      <c r="C71" s="38"/>
      <c r="D71" s="2" t="str">
        <f t="shared" si="2"/>
        <v/>
      </c>
      <c r="E71" s="12" t="str">
        <f>IF(OR(D71="",D71=0),"",IF('収支報告書(入力)'!$B$20="","",IF('収支報告書(入力)'!$C$20="均等割で按分",ROUND($E$76/$A$75,0),ROUND($E$76*D71,0))))</f>
        <v/>
      </c>
      <c r="F71" s="13" t="str">
        <f>IF(OR(D71="",D71=0),"",IF('収支報告書(入力)'!$B$41="","",IF('収支報告書(入力)'!$C$21="均等割で按分",ROUND($F$76/COUNTIF($D$6:$D$74,"&gt;0"),0),ROUND($F$76*D71,0))))</f>
        <v/>
      </c>
      <c r="G71" s="109" t="str">
        <f>IF(OR(D71="",D71=0),"",IF('共同取組活動支出額（入力）'!$D$21="","",IF('収支報告書(入力)'!$C$21="均等割で按分",ROUND($G$76/COUNTIF($D$6:$D$74,"&gt;0"),0),ROUND($G$76*D71,0))))</f>
        <v/>
      </c>
      <c r="H71" s="14" t="str">
        <f>IF(OR(D71="",D71=0),"",IF('共同取組活動支出額（入力）'!$D$21="","",IF('収支報告書(入力)'!$C$21="均等割で按分",ROUND($H$76/COUNTIF($D$6:$D$74,"&gt;0"),0),ROUND($H$76*D71,0))))</f>
        <v/>
      </c>
      <c r="I71" s="44"/>
      <c r="J71" s="41"/>
      <c r="K71" s="42"/>
      <c r="L71" s="43"/>
      <c r="M71" s="44"/>
      <c r="N71" s="43"/>
    </row>
    <row r="72" spans="1:14" ht="16.5" customHeight="1" x14ac:dyDescent="0.15">
      <c r="A72" s="36"/>
      <c r="B72" s="37"/>
      <c r="C72" s="38"/>
      <c r="D72" s="2" t="str">
        <f t="shared" si="2"/>
        <v/>
      </c>
      <c r="E72" s="12" t="str">
        <f>IF(OR(D72="",D72=0),"",IF('収支報告書(入力)'!$B$20="","",IF('収支報告書(入力)'!$C$20="均等割で按分",ROUND($E$76/$A$75,0),ROUND($E$76*D72,0))))</f>
        <v/>
      </c>
      <c r="F72" s="13" t="str">
        <f>IF(OR(D72="",D72=0),"",IF('収支報告書(入力)'!$B$41="","",IF('収支報告書(入力)'!$C$21="均等割で按分",ROUND($F$76/COUNTIF($D$6:$D$74,"&gt;0"),0),ROUND($F$76*D72,0))))</f>
        <v/>
      </c>
      <c r="G72" s="109" t="str">
        <f>IF(OR(D72="",D72=0),"",IF('共同取組活動支出額（入力）'!$D$21="","",IF('収支報告書(入力)'!$C$21="均等割で按分",ROUND($G$76/COUNTIF($D$6:$D$74,"&gt;0"),0),ROUND($G$76*D72,0))))</f>
        <v/>
      </c>
      <c r="H72" s="14" t="str">
        <f>IF(OR(D72="",D72=0),"",IF('共同取組活動支出額（入力）'!$D$21="","",IF('収支報告書(入力)'!$C$21="均等割で按分",ROUND($H$76/COUNTIF($D$6:$D$74,"&gt;0"),0),ROUND($H$76*D72,0))))</f>
        <v/>
      </c>
      <c r="I72" s="44"/>
      <c r="J72" s="41"/>
      <c r="K72" s="42"/>
      <c r="L72" s="43"/>
      <c r="M72" s="44"/>
      <c r="N72" s="43"/>
    </row>
    <row r="73" spans="1:14" ht="16.5" customHeight="1" x14ac:dyDescent="0.15">
      <c r="A73" s="56"/>
      <c r="B73" s="37"/>
      <c r="C73" s="38"/>
      <c r="D73" s="2" t="str">
        <f t="shared" si="2"/>
        <v/>
      </c>
      <c r="E73" s="12" t="str">
        <f>IF(OR(D73="",D73=0),"",IF('収支報告書(入力)'!$B$20="","",IF('収支報告書(入力)'!$C$20="均等割で按分",ROUND($E$76/$A$75,0),ROUND($E$76*D73,0))))</f>
        <v/>
      </c>
      <c r="F73" s="13" t="str">
        <f>IF(OR(D73="",D73=0),"",IF('収支報告書(入力)'!$B$41="","",IF('収支報告書(入力)'!$C$21="均等割で按分",ROUND($F$76/COUNTIF($D$6:$D$74,"&gt;0"),0),ROUND($F$76*D73,0))))</f>
        <v/>
      </c>
      <c r="G73" s="109" t="str">
        <f>IF(OR(D73="",D73=0),"",IF('共同取組活動支出額（入力）'!$D$21="","",IF('収支報告書(入力)'!$C$21="均等割で按分",ROUND($G$76/COUNTIF($D$6:$D$74,"&gt;0"),0),ROUND($G$76*D73,0))))</f>
        <v/>
      </c>
      <c r="H73" s="14" t="str">
        <f>IF(OR(D73="",D73=0),"",IF('共同取組活動支出額（入力）'!$D$21="","",IF('収支報告書(入力)'!$C$21="均等割で按分",ROUND($H$76/COUNTIF($D$6:$D$74,"&gt;0"),0),ROUND($H$76*D73,0))))</f>
        <v/>
      </c>
      <c r="I73" s="44"/>
      <c r="J73" s="41"/>
      <c r="K73" s="42"/>
      <c r="L73" s="43"/>
      <c r="M73" s="44"/>
      <c r="N73" s="43"/>
    </row>
    <row r="74" spans="1:14" ht="16.5" customHeight="1" thickBot="1" x14ac:dyDescent="0.2">
      <c r="A74" s="36"/>
      <c r="B74" s="39"/>
      <c r="C74" s="40"/>
      <c r="D74" s="3" t="str">
        <f t="shared" si="2"/>
        <v/>
      </c>
      <c r="E74" s="15" t="str">
        <f>IF(OR(D74="",D74=0),"",IF('収支報告書(入力)'!$B$20="","",IF('収支報告書(入力)'!$C$20="均等割で按分",ROUND($E$76/$A$75,0),ROUND($E$76*D74,0))))</f>
        <v/>
      </c>
      <c r="F74" s="16" t="str">
        <f>IF(OR(D74="",D74=0),"",IF('収支報告書(入力)'!$B$41="","",IF('収支報告書(入力)'!$C$21="均等割で按分",ROUND($F$76/COUNTIF($D$6:$D$74,"&gt;0"),0),ROUND($F$76*D74,0))))</f>
        <v/>
      </c>
      <c r="G74" s="110" t="str">
        <f>IF(OR(D74="",D74=0),"",IF('共同取組活動支出額（入力）'!$D$21="","",IF('収支報告書(入力)'!$C$21="均等割で按分",ROUND($G$76/COUNTIF($D$6:$D$74,"&gt;0"),0),ROUND($G$76*D74,0))))</f>
        <v/>
      </c>
      <c r="H74" s="17" t="str">
        <f>IF(OR(D74="",D74=0),"",IF('共同取組活動支出額（入力）'!$D$21="","",IF('収支報告書(入力)'!$C$21="均等割で按分",ROUND($H$76/COUNTIF($D$6:$D$74,"&gt;0"),0),ROUND($H$76*D74,0))))</f>
        <v/>
      </c>
      <c r="I74" s="45"/>
      <c r="J74" s="46"/>
      <c r="K74" s="47"/>
      <c r="L74" s="47"/>
      <c r="M74" s="48"/>
      <c r="N74" s="49"/>
    </row>
    <row r="75" spans="1:14" ht="16.5" customHeight="1" x14ac:dyDescent="0.15">
      <c r="A75" s="55" t="s">
        <v>47</v>
      </c>
      <c r="B75" s="33">
        <f t="shared" ref="B75:N75" si="3">SUM(B6:B74)</f>
        <v>0</v>
      </c>
      <c r="C75" s="8">
        <f t="shared" si="3"/>
        <v>0</v>
      </c>
      <c r="D75" s="4">
        <f t="shared" si="3"/>
        <v>0</v>
      </c>
      <c r="E75" s="18">
        <f t="shared" si="3"/>
        <v>0</v>
      </c>
      <c r="F75" s="19">
        <f t="shared" si="3"/>
        <v>0</v>
      </c>
      <c r="G75" s="19">
        <f t="shared" si="3"/>
        <v>0</v>
      </c>
      <c r="H75" s="20">
        <f t="shared" si="3"/>
        <v>0</v>
      </c>
      <c r="I75" s="18">
        <f t="shared" si="3"/>
        <v>0</v>
      </c>
      <c r="J75" s="19">
        <f t="shared" si="3"/>
        <v>0</v>
      </c>
      <c r="K75" s="21">
        <f t="shared" si="3"/>
        <v>0</v>
      </c>
      <c r="L75" s="21">
        <f t="shared" si="3"/>
        <v>0</v>
      </c>
      <c r="M75" s="22">
        <f t="shared" si="3"/>
        <v>0</v>
      </c>
      <c r="N75" s="20">
        <f t="shared" si="3"/>
        <v>0</v>
      </c>
    </row>
    <row r="76" spans="1:14" ht="16.5" customHeight="1" x14ac:dyDescent="0.15">
      <c r="A76" s="6" t="s">
        <v>46</v>
      </c>
      <c r="B76" s="34" t="str">
        <f>IF('共同取組活動支出額（入力）'!G3="","",'共同取組活動支出額（入力）'!G3)</f>
        <v/>
      </c>
      <c r="C76" s="9">
        <f>IF('収支報告書(入力)'!B20="","",'収支報告書(入力)'!B20)</f>
        <v>0</v>
      </c>
      <c r="D76" s="5">
        <v>1</v>
      </c>
      <c r="E76" s="23">
        <f>IF('収支報告書(入力)'!B20="","",'収支報告書(入力)'!B20)</f>
        <v>0</v>
      </c>
      <c r="F76" s="24" t="str">
        <f>IF('収支報告書(入力)'!B21="","",'収支報告書(入力)'!B21)</f>
        <v/>
      </c>
      <c r="G76" s="26" t="str">
        <f>IF('共同取組活動支出額（入力）'!B21="","",'共同取組活動支出額（入力）'!B21)</f>
        <v/>
      </c>
      <c r="H76" s="25" t="str">
        <f>IF('共同取組活動支出額（入力）'!D21="","",'共同取組活動支出額（入力）'!D21)</f>
        <v/>
      </c>
      <c r="I76" s="23">
        <f>E76</f>
        <v>0</v>
      </c>
      <c r="J76" s="24" t="str">
        <f>F76</f>
        <v/>
      </c>
      <c r="K76" s="26" t="str">
        <f>G76</f>
        <v/>
      </c>
      <c r="L76" s="26" t="str">
        <f>H76</f>
        <v/>
      </c>
      <c r="M76" s="27">
        <f>M75</f>
        <v>0</v>
      </c>
      <c r="N76" s="25" t="str">
        <f>IF('収支報告書(入力)'!B26="","",'収支報告書(入力)'!B26)</f>
        <v/>
      </c>
    </row>
    <row r="77" spans="1:14" ht="16.5" customHeight="1" thickBot="1" x14ac:dyDescent="0.2">
      <c r="A77" s="7" t="s">
        <v>48</v>
      </c>
      <c r="B77" s="35" t="e">
        <f t="shared" ref="B77:N77" si="4">B76-B75</f>
        <v>#VALUE!</v>
      </c>
      <c r="C77" s="10">
        <f t="shared" si="4"/>
        <v>0</v>
      </c>
      <c r="D77" s="11">
        <f t="shared" si="4"/>
        <v>1</v>
      </c>
      <c r="E77" s="28">
        <f t="shared" si="4"/>
        <v>0</v>
      </c>
      <c r="F77" s="29" t="e">
        <f t="shared" si="4"/>
        <v>#VALUE!</v>
      </c>
      <c r="G77" s="31" t="e">
        <f t="shared" si="4"/>
        <v>#VALUE!</v>
      </c>
      <c r="H77" s="30" t="e">
        <f t="shared" si="4"/>
        <v>#VALUE!</v>
      </c>
      <c r="I77" s="28">
        <f t="shared" si="4"/>
        <v>0</v>
      </c>
      <c r="J77" s="29" t="e">
        <f t="shared" si="4"/>
        <v>#VALUE!</v>
      </c>
      <c r="K77" s="31" t="e">
        <f t="shared" si="4"/>
        <v>#VALUE!</v>
      </c>
      <c r="L77" s="31" t="e">
        <f t="shared" si="4"/>
        <v>#VALUE!</v>
      </c>
      <c r="M77" s="32">
        <f t="shared" si="4"/>
        <v>0</v>
      </c>
      <c r="N77" s="30" t="e">
        <f t="shared" si="4"/>
        <v>#VALUE!</v>
      </c>
    </row>
  </sheetData>
  <mergeCells count="4">
    <mergeCell ref="M4:N4"/>
    <mergeCell ref="I4:L4"/>
    <mergeCell ref="A4:D4"/>
    <mergeCell ref="E4:H4"/>
  </mergeCells>
  <phoneticPr fontId="2"/>
  <conditionalFormatting sqref="E5">
    <cfRule type="expression" dxfId="15" priority="17">
      <formula>$E$75=$E$76</formula>
    </cfRule>
    <cfRule type="expression" dxfId="14" priority="18">
      <formula>$E$75&lt;&gt;$E$76</formula>
    </cfRule>
  </conditionalFormatting>
  <conditionalFormatting sqref="H5">
    <cfRule type="expression" dxfId="13" priority="19">
      <formula>$H$75=$H$76</formula>
    </cfRule>
    <cfRule type="expression" dxfId="12" priority="20">
      <formula>$H$75&lt;&gt;$H$76</formula>
    </cfRule>
  </conditionalFormatting>
  <conditionalFormatting sqref="I5">
    <cfRule type="expression" dxfId="11" priority="21">
      <formula>$I$75=$I$76</formula>
    </cfRule>
    <cfRule type="expression" dxfId="10" priority="22">
      <formula>$I$75&lt;&gt;$I$76</formula>
    </cfRule>
  </conditionalFormatting>
  <conditionalFormatting sqref="L5">
    <cfRule type="expression" dxfId="9" priority="23">
      <formula>$L$75=$L$76</formula>
    </cfRule>
    <cfRule type="expression" dxfId="8" priority="24">
      <formula>$L$75&lt;&gt;$L$76</formula>
    </cfRule>
  </conditionalFormatting>
  <conditionalFormatting sqref="J5">
    <cfRule type="expression" dxfId="7" priority="25">
      <formula>$J$75=$J$76</formula>
    </cfRule>
    <cfRule type="expression" dxfId="6" priority="26">
      <formula>$J$75&lt;&gt;$J$76</formula>
    </cfRule>
  </conditionalFormatting>
  <conditionalFormatting sqref="K5">
    <cfRule type="expression" dxfId="5" priority="27">
      <formula>$K$75=$K$76</formula>
    </cfRule>
    <cfRule type="expression" dxfId="4" priority="28">
      <formula>$K$75&lt;&gt;$K$76</formula>
    </cfRule>
  </conditionalFormatting>
  <conditionalFormatting sqref="G5">
    <cfRule type="expression" dxfId="3" priority="29">
      <formula>$G$75=$G$76</formula>
    </cfRule>
    <cfRule type="expression" dxfId="2" priority="30">
      <formula>$G$75&lt;&gt;$G$76</formula>
    </cfRule>
  </conditionalFormatting>
  <conditionalFormatting sqref="F5">
    <cfRule type="expression" dxfId="1" priority="31">
      <formula>$F$75=$F$76</formula>
    </cfRule>
    <cfRule type="expression" dxfId="0" priority="32">
      <formula>$F$75&lt;&gt;$F$76</formula>
    </cfRule>
  </conditionalFormatting>
  <dataValidations count="2">
    <dataValidation imeMode="hiragana" allowBlank="1" showInputMessage="1" showErrorMessage="1" sqref="A6:A74"/>
    <dataValidation imeMode="off" allowBlank="1" showInputMessage="1" showErrorMessage="1" sqref="B6:N77"/>
  </dataValidations>
  <printOptions horizontalCentered="1"/>
  <pageMargins left="0.39370078740157483" right="0.39370078740157483" top="0.59055118110236227" bottom="0.59055118110236227" header="0.51181102362204722" footer="0.11811023622047245"/>
  <pageSetup paperSize="9" scale="7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66"/>
  <sheetViews>
    <sheetView view="pageBreakPreview" zoomScaleNormal="85" zoomScaleSheetLayoutView="100" workbookViewId="0">
      <selection activeCell="A33" sqref="A33:XFD66"/>
    </sheetView>
  </sheetViews>
  <sheetFormatPr defaultRowHeight="13.5" x14ac:dyDescent="0.15"/>
  <cols>
    <col min="1" max="1" width="18.625" style="104" customWidth="1"/>
    <col min="2" max="10" width="13.625" style="104" customWidth="1"/>
    <col min="11" max="256" width="9" style="104"/>
    <col min="257" max="257" width="18.625" style="104" customWidth="1"/>
    <col min="258" max="266" width="13.625" style="104" customWidth="1"/>
    <col min="267" max="512" width="9" style="104"/>
    <col min="513" max="513" width="18.625" style="104" customWidth="1"/>
    <col min="514" max="522" width="13.625" style="104" customWidth="1"/>
    <col min="523" max="768" width="9" style="104"/>
    <col min="769" max="769" width="18.625" style="104" customWidth="1"/>
    <col min="770" max="778" width="13.625" style="104" customWidth="1"/>
    <col min="779" max="1024" width="9" style="104"/>
    <col min="1025" max="1025" width="18.625" style="104" customWidth="1"/>
    <col min="1026" max="1034" width="13.625" style="104" customWidth="1"/>
    <col min="1035" max="1280" width="9" style="104"/>
    <col min="1281" max="1281" width="18.625" style="104" customWidth="1"/>
    <col min="1282" max="1290" width="13.625" style="104" customWidth="1"/>
    <col min="1291" max="1536" width="9" style="104"/>
    <col min="1537" max="1537" width="18.625" style="104" customWidth="1"/>
    <col min="1538" max="1546" width="13.625" style="104" customWidth="1"/>
    <col min="1547" max="1792" width="9" style="104"/>
    <col min="1793" max="1793" width="18.625" style="104" customWidth="1"/>
    <col min="1794" max="1802" width="13.625" style="104" customWidth="1"/>
    <col min="1803" max="2048" width="9" style="104"/>
    <col min="2049" max="2049" width="18.625" style="104" customWidth="1"/>
    <col min="2050" max="2058" width="13.625" style="104" customWidth="1"/>
    <col min="2059" max="2304" width="9" style="104"/>
    <col min="2305" max="2305" width="18.625" style="104" customWidth="1"/>
    <col min="2306" max="2314" width="13.625" style="104" customWidth="1"/>
    <col min="2315" max="2560" width="9" style="104"/>
    <col min="2561" max="2561" width="18.625" style="104" customWidth="1"/>
    <col min="2562" max="2570" width="13.625" style="104" customWidth="1"/>
    <col min="2571" max="2816" width="9" style="104"/>
    <col min="2817" max="2817" width="18.625" style="104" customWidth="1"/>
    <col min="2818" max="2826" width="13.625" style="104" customWidth="1"/>
    <col min="2827" max="3072" width="9" style="104"/>
    <col min="3073" max="3073" width="18.625" style="104" customWidth="1"/>
    <col min="3074" max="3082" width="13.625" style="104" customWidth="1"/>
    <col min="3083" max="3328" width="9" style="104"/>
    <col min="3329" max="3329" width="18.625" style="104" customWidth="1"/>
    <col min="3330" max="3338" width="13.625" style="104" customWidth="1"/>
    <col min="3339" max="3584" width="9" style="104"/>
    <col min="3585" max="3585" width="18.625" style="104" customWidth="1"/>
    <col min="3586" max="3594" width="13.625" style="104" customWidth="1"/>
    <col min="3595" max="3840" width="9" style="104"/>
    <col min="3841" max="3841" width="18.625" style="104" customWidth="1"/>
    <col min="3842" max="3850" width="13.625" style="104" customWidth="1"/>
    <col min="3851" max="4096" width="9" style="104"/>
    <col min="4097" max="4097" width="18.625" style="104" customWidth="1"/>
    <col min="4098" max="4106" width="13.625" style="104" customWidth="1"/>
    <col min="4107" max="4352" width="9" style="104"/>
    <col min="4353" max="4353" width="18.625" style="104" customWidth="1"/>
    <col min="4354" max="4362" width="13.625" style="104" customWidth="1"/>
    <col min="4363" max="4608" width="9" style="104"/>
    <col min="4609" max="4609" width="18.625" style="104" customWidth="1"/>
    <col min="4610" max="4618" width="13.625" style="104" customWidth="1"/>
    <col min="4619" max="4864" width="9" style="104"/>
    <col min="4865" max="4865" width="18.625" style="104" customWidth="1"/>
    <col min="4866" max="4874" width="13.625" style="104" customWidth="1"/>
    <col min="4875" max="5120" width="9" style="104"/>
    <col min="5121" max="5121" width="18.625" style="104" customWidth="1"/>
    <col min="5122" max="5130" width="13.625" style="104" customWidth="1"/>
    <col min="5131" max="5376" width="9" style="104"/>
    <col min="5377" max="5377" width="18.625" style="104" customWidth="1"/>
    <col min="5378" max="5386" width="13.625" style="104" customWidth="1"/>
    <col min="5387" max="5632" width="9" style="104"/>
    <col min="5633" max="5633" width="18.625" style="104" customWidth="1"/>
    <col min="5634" max="5642" width="13.625" style="104" customWidth="1"/>
    <col min="5643" max="5888" width="9" style="104"/>
    <col min="5889" max="5889" width="18.625" style="104" customWidth="1"/>
    <col min="5890" max="5898" width="13.625" style="104" customWidth="1"/>
    <col min="5899" max="6144" width="9" style="104"/>
    <col min="6145" max="6145" width="18.625" style="104" customWidth="1"/>
    <col min="6146" max="6154" width="13.625" style="104" customWidth="1"/>
    <col min="6155" max="6400" width="9" style="104"/>
    <col min="6401" max="6401" width="18.625" style="104" customWidth="1"/>
    <col min="6402" max="6410" width="13.625" style="104" customWidth="1"/>
    <col min="6411" max="6656" width="9" style="104"/>
    <col min="6657" max="6657" width="18.625" style="104" customWidth="1"/>
    <col min="6658" max="6666" width="13.625" style="104" customWidth="1"/>
    <col min="6667" max="6912" width="9" style="104"/>
    <col min="6913" max="6913" width="18.625" style="104" customWidth="1"/>
    <col min="6914" max="6922" width="13.625" style="104" customWidth="1"/>
    <col min="6923" max="7168" width="9" style="104"/>
    <col min="7169" max="7169" width="18.625" style="104" customWidth="1"/>
    <col min="7170" max="7178" width="13.625" style="104" customWidth="1"/>
    <col min="7179" max="7424" width="9" style="104"/>
    <col min="7425" max="7425" width="18.625" style="104" customWidth="1"/>
    <col min="7426" max="7434" width="13.625" style="104" customWidth="1"/>
    <col min="7435" max="7680" width="9" style="104"/>
    <col min="7681" max="7681" width="18.625" style="104" customWidth="1"/>
    <col min="7682" max="7690" width="13.625" style="104" customWidth="1"/>
    <col min="7691" max="7936" width="9" style="104"/>
    <col min="7937" max="7937" width="18.625" style="104" customWidth="1"/>
    <col min="7938" max="7946" width="13.625" style="104" customWidth="1"/>
    <col min="7947" max="8192" width="9" style="104"/>
    <col min="8193" max="8193" width="18.625" style="104" customWidth="1"/>
    <col min="8194" max="8202" width="13.625" style="104" customWidth="1"/>
    <col min="8203" max="8448" width="9" style="104"/>
    <col min="8449" max="8449" width="18.625" style="104" customWidth="1"/>
    <col min="8450" max="8458" width="13.625" style="104" customWidth="1"/>
    <col min="8459" max="8704" width="9" style="104"/>
    <col min="8705" max="8705" width="18.625" style="104" customWidth="1"/>
    <col min="8706" max="8714" width="13.625" style="104" customWidth="1"/>
    <col min="8715" max="8960" width="9" style="104"/>
    <col min="8961" max="8961" width="18.625" style="104" customWidth="1"/>
    <col min="8962" max="8970" width="13.625" style="104" customWidth="1"/>
    <col min="8971" max="9216" width="9" style="104"/>
    <col min="9217" max="9217" width="18.625" style="104" customWidth="1"/>
    <col min="9218" max="9226" width="13.625" style="104" customWidth="1"/>
    <col min="9227" max="9472" width="9" style="104"/>
    <col min="9473" max="9473" width="18.625" style="104" customWidth="1"/>
    <col min="9474" max="9482" width="13.625" style="104" customWidth="1"/>
    <col min="9483" max="9728" width="9" style="104"/>
    <col min="9729" max="9729" width="18.625" style="104" customWidth="1"/>
    <col min="9730" max="9738" width="13.625" style="104" customWidth="1"/>
    <col min="9739" max="9984" width="9" style="104"/>
    <col min="9985" max="9985" width="18.625" style="104" customWidth="1"/>
    <col min="9986" max="9994" width="13.625" style="104" customWidth="1"/>
    <col min="9995" max="10240" width="9" style="104"/>
    <col min="10241" max="10241" width="18.625" style="104" customWidth="1"/>
    <col min="10242" max="10250" width="13.625" style="104" customWidth="1"/>
    <col min="10251" max="10496" width="9" style="104"/>
    <col min="10497" max="10497" width="18.625" style="104" customWidth="1"/>
    <col min="10498" max="10506" width="13.625" style="104" customWidth="1"/>
    <col min="10507" max="10752" width="9" style="104"/>
    <col min="10753" max="10753" width="18.625" style="104" customWidth="1"/>
    <col min="10754" max="10762" width="13.625" style="104" customWidth="1"/>
    <col min="10763" max="11008" width="9" style="104"/>
    <col min="11009" max="11009" width="18.625" style="104" customWidth="1"/>
    <col min="11010" max="11018" width="13.625" style="104" customWidth="1"/>
    <col min="11019" max="11264" width="9" style="104"/>
    <col min="11265" max="11265" width="18.625" style="104" customWidth="1"/>
    <col min="11266" max="11274" width="13.625" style="104" customWidth="1"/>
    <col min="11275" max="11520" width="9" style="104"/>
    <col min="11521" max="11521" width="18.625" style="104" customWidth="1"/>
    <col min="11522" max="11530" width="13.625" style="104" customWidth="1"/>
    <col min="11531" max="11776" width="9" style="104"/>
    <col min="11777" max="11777" width="18.625" style="104" customWidth="1"/>
    <col min="11778" max="11786" width="13.625" style="104" customWidth="1"/>
    <col min="11787" max="12032" width="9" style="104"/>
    <col min="12033" max="12033" width="18.625" style="104" customWidth="1"/>
    <col min="12034" max="12042" width="13.625" style="104" customWidth="1"/>
    <col min="12043" max="12288" width="9" style="104"/>
    <col min="12289" max="12289" width="18.625" style="104" customWidth="1"/>
    <col min="12290" max="12298" width="13.625" style="104" customWidth="1"/>
    <col min="12299" max="12544" width="9" style="104"/>
    <col min="12545" max="12545" width="18.625" style="104" customWidth="1"/>
    <col min="12546" max="12554" width="13.625" style="104" customWidth="1"/>
    <col min="12555" max="12800" width="9" style="104"/>
    <col min="12801" max="12801" width="18.625" style="104" customWidth="1"/>
    <col min="12802" max="12810" width="13.625" style="104" customWidth="1"/>
    <col min="12811" max="13056" width="9" style="104"/>
    <col min="13057" max="13057" width="18.625" style="104" customWidth="1"/>
    <col min="13058" max="13066" width="13.625" style="104" customWidth="1"/>
    <col min="13067" max="13312" width="9" style="104"/>
    <col min="13313" max="13313" width="18.625" style="104" customWidth="1"/>
    <col min="13314" max="13322" width="13.625" style="104" customWidth="1"/>
    <col min="13323" max="13568" width="9" style="104"/>
    <col min="13569" max="13569" width="18.625" style="104" customWidth="1"/>
    <col min="13570" max="13578" width="13.625" style="104" customWidth="1"/>
    <col min="13579" max="13824" width="9" style="104"/>
    <col min="13825" max="13825" width="18.625" style="104" customWidth="1"/>
    <col min="13826" max="13834" width="13.625" style="104" customWidth="1"/>
    <col min="13835" max="14080" width="9" style="104"/>
    <col min="14081" max="14081" width="18.625" style="104" customWidth="1"/>
    <col min="14082" max="14090" width="13.625" style="104" customWidth="1"/>
    <col min="14091" max="14336" width="9" style="104"/>
    <col min="14337" max="14337" width="18.625" style="104" customWidth="1"/>
    <col min="14338" max="14346" width="13.625" style="104" customWidth="1"/>
    <col min="14347" max="14592" width="9" style="104"/>
    <col min="14593" max="14593" width="18.625" style="104" customWidth="1"/>
    <col min="14594" max="14602" width="13.625" style="104" customWidth="1"/>
    <col min="14603" max="14848" width="9" style="104"/>
    <col min="14849" max="14849" width="18.625" style="104" customWidth="1"/>
    <col min="14850" max="14858" width="13.625" style="104" customWidth="1"/>
    <col min="14859" max="15104" width="9" style="104"/>
    <col min="15105" max="15105" width="18.625" style="104" customWidth="1"/>
    <col min="15106" max="15114" width="13.625" style="104" customWidth="1"/>
    <col min="15115" max="15360" width="9" style="104"/>
    <col min="15361" max="15361" width="18.625" style="104" customWidth="1"/>
    <col min="15362" max="15370" width="13.625" style="104" customWidth="1"/>
    <col min="15371" max="15616" width="9" style="104"/>
    <col min="15617" max="15617" width="18.625" style="104" customWidth="1"/>
    <col min="15618" max="15626" width="13.625" style="104" customWidth="1"/>
    <col min="15627" max="15872" width="9" style="104"/>
    <col min="15873" max="15873" width="18.625" style="104" customWidth="1"/>
    <col min="15874" max="15882" width="13.625" style="104" customWidth="1"/>
    <col min="15883" max="16128" width="9" style="104"/>
    <col min="16129" max="16129" width="18.625" style="104" customWidth="1"/>
    <col min="16130" max="16138" width="13.625" style="104" customWidth="1"/>
    <col min="16139" max="16384" width="9" style="104"/>
  </cols>
  <sheetData>
    <row r="1" spans="1:10" s="77" customFormat="1" ht="14.25" thickBot="1" x14ac:dyDescent="0.2">
      <c r="A1" s="73" t="s">
        <v>128</v>
      </c>
      <c r="B1" s="74"/>
      <c r="C1" s="75"/>
      <c r="D1" s="75"/>
      <c r="E1" s="75"/>
      <c r="F1" s="75"/>
      <c r="G1" s="75"/>
      <c r="H1" s="75"/>
      <c r="I1" s="75"/>
      <c r="J1" s="76" t="s">
        <v>129</v>
      </c>
    </row>
    <row r="2" spans="1:10" s="77" customFormat="1" x14ac:dyDescent="0.15">
      <c r="A2" s="323" t="s">
        <v>130</v>
      </c>
      <c r="B2" s="325" t="s">
        <v>131</v>
      </c>
      <c r="C2" s="78" t="s">
        <v>132</v>
      </c>
      <c r="D2" s="327" t="s">
        <v>133</v>
      </c>
      <c r="E2" s="328"/>
      <c r="F2" s="327" t="s">
        <v>134</v>
      </c>
      <c r="G2" s="329"/>
      <c r="H2" s="329"/>
      <c r="I2" s="329"/>
      <c r="J2" s="78" t="s">
        <v>135</v>
      </c>
    </row>
    <row r="3" spans="1:10" s="77" customFormat="1" ht="30" customHeight="1" thickBot="1" x14ac:dyDescent="0.2">
      <c r="A3" s="324"/>
      <c r="B3" s="326"/>
      <c r="C3" s="79" t="s">
        <v>136</v>
      </c>
      <c r="D3" s="80" t="s">
        <v>137</v>
      </c>
      <c r="E3" s="81" t="s">
        <v>138</v>
      </c>
      <c r="F3" s="82" t="s">
        <v>139</v>
      </c>
      <c r="G3" s="83" t="s">
        <v>140</v>
      </c>
      <c r="H3" s="83" t="s">
        <v>141</v>
      </c>
      <c r="I3" s="84" t="s">
        <v>142</v>
      </c>
      <c r="J3" s="85" t="s">
        <v>143</v>
      </c>
    </row>
    <row r="4" spans="1:10" s="77" customFormat="1" ht="16.5" customHeight="1" thickTop="1" x14ac:dyDescent="0.15">
      <c r="A4" s="86" t="str">
        <f>IF('参加者別細目(入力)'!A6="","",'参加者別細目(入力)'!A6)</f>
        <v/>
      </c>
      <c r="B4" s="87" t="str">
        <f>IF('参加者別細目(入力)'!B6="","",'参加者別細目(入力)'!B6)</f>
        <v/>
      </c>
      <c r="C4" s="88" t="str">
        <f>IF('参加者別細目(入力)'!I6="","",'参加者別細目(入力)'!I6)</f>
        <v/>
      </c>
      <c r="D4" s="89" t="str">
        <f>IF('参加者別細目(入力)'!J6="","",'参加者別細目(入力)'!J6)</f>
        <v/>
      </c>
      <c r="E4" s="90" t="str">
        <f>IF('参加者別細目(入力)'!K6="","",'参加者別細目(入力)'!K6)</f>
        <v/>
      </c>
      <c r="F4" s="91" t="str">
        <f>IF(A4="","",SUM(C4:D4))</f>
        <v/>
      </c>
      <c r="G4" s="92" t="str">
        <f>IF('参加者別細目(入力)'!N6="","",'参加者別細目(入力)'!N6)</f>
        <v/>
      </c>
      <c r="H4" s="92" t="str">
        <f>IF('参加者別細目(入力)'!M6="","",'参加者別細目(入力)'!M6)</f>
        <v/>
      </c>
      <c r="I4" s="93" t="str">
        <f>IF(A4="","",SUM(F4:H4))</f>
        <v/>
      </c>
      <c r="J4" s="88" t="str">
        <f>IF('参加者別細目(入力)'!L6="","",'参加者別細目(入力)'!L6)</f>
        <v/>
      </c>
    </row>
    <row r="5" spans="1:10" s="77" customFormat="1" ht="16.5" customHeight="1" x14ac:dyDescent="0.15">
      <c r="A5" s="94" t="str">
        <f>IF('参加者別細目(入力)'!A7="","",'参加者別細目(入力)'!A7)</f>
        <v/>
      </c>
      <c r="B5" s="95" t="str">
        <f>IF('参加者別細目(入力)'!B7="","",'参加者別細目(入力)'!B7)</f>
        <v/>
      </c>
      <c r="C5" s="96" t="str">
        <f>IF('参加者別細目(入力)'!I7="","",'参加者別細目(入力)'!I7)</f>
        <v/>
      </c>
      <c r="D5" s="97" t="str">
        <f>IF('参加者別細目(入力)'!J7="","",'参加者別細目(入力)'!J7)</f>
        <v/>
      </c>
      <c r="E5" s="98" t="str">
        <f>IF('参加者別細目(入力)'!K7="","",'参加者別細目(入力)'!K7)</f>
        <v/>
      </c>
      <c r="F5" s="99" t="str">
        <f t="shared" ref="F5:F52" si="0">IF(A5="","",SUM(C5:D5))</f>
        <v/>
      </c>
      <c r="G5" s="100" t="str">
        <f>IF('参加者別細目(入力)'!N7="","",'参加者別細目(入力)'!N7)</f>
        <v/>
      </c>
      <c r="H5" s="100" t="str">
        <f>IF('参加者別細目(入力)'!M7="","",'参加者別細目(入力)'!M7)</f>
        <v/>
      </c>
      <c r="I5" s="101" t="str">
        <f t="shared" ref="I5:I52" si="1">IF(A5="","",SUM(F5:H5))</f>
        <v/>
      </c>
      <c r="J5" s="96" t="str">
        <f>IF('参加者別細目(入力)'!L7="","",'参加者別細目(入力)'!L7)</f>
        <v/>
      </c>
    </row>
    <row r="6" spans="1:10" s="77" customFormat="1" ht="16.5" customHeight="1" x14ac:dyDescent="0.15">
      <c r="A6" s="94" t="str">
        <f>IF('参加者別細目(入力)'!A8="","",'参加者別細目(入力)'!A8)</f>
        <v/>
      </c>
      <c r="B6" s="95" t="str">
        <f>IF('参加者別細目(入力)'!B8="","",'参加者別細目(入力)'!B8)</f>
        <v/>
      </c>
      <c r="C6" s="96" t="str">
        <f>IF('参加者別細目(入力)'!I8="","",'参加者別細目(入力)'!I8)</f>
        <v/>
      </c>
      <c r="D6" s="97" t="str">
        <f>IF('参加者別細目(入力)'!J8="","",'参加者別細目(入力)'!J8)</f>
        <v/>
      </c>
      <c r="E6" s="98" t="str">
        <f>IF('参加者別細目(入力)'!K8="","",'参加者別細目(入力)'!K8)</f>
        <v/>
      </c>
      <c r="F6" s="99" t="str">
        <f t="shared" si="0"/>
        <v/>
      </c>
      <c r="G6" s="100" t="str">
        <f>IF('参加者別細目(入力)'!N8="","",'参加者別細目(入力)'!N8)</f>
        <v/>
      </c>
      <c r="H6" s="100" t="str">
        <f>IF('参加者別細目(入力)'!M8="","",'参加者別細目(入力)'!M8)</f>
        <v/>
      </c>
      <c r="I6" s="101" t="str">
        <f t="shared" si="1"/>
        <v/>
      </c>
      <c r="J6" s="96" t="str">
        <f>IF('参加者別細目(入力)'!L8="","",'参加者別細目(入力)'!L8)</f>
        <v/>
      </c>
    </row>
    <row r="7" spans="1:10" s="77" customFormat="1" ht="16.5" customHeight="1" x14ac:dyDescent="0.15">
      <c r="A7" s="94" t="str">
        <f>IF('参加者別細目(入力)'!A9="","",'参加者別細目(入力)'!A9)</f>
        <v/>
      </c>
      <c r="B7" s="95" t="str">
        <f>IF('参加者別細目(入力)'!B9="","",'参加者別細目(入力)'!B9)</f>
        <v/>
      </c>
      <c r="C7" s="96" t="str">
        <f>IF('参加者別細目(入力)'!I9="","",'参加者別細目(入力)'!I9)</f>
        <v/>
      </c>
      <c r="D7" s="97" t="str">
        <f>IF('参加者別細目(入力)'!J9="","",'参加者別細目(入力)'!J9)</f>
        <v/>
      </c>
      <c r="E7" s="98" t="str">
        <f>IF('参加者別細目(入力)'!K9="","",'参加者別細目(入力)'!K9)</f>
        <v/>
      </c>
      <c r="F7" s="99" t="str">
        <f t="shared" si="0"/>
        <v/>
      </c>
      <c r="G7" s="100" t="str">
        <f>IF('参加者別細目(入力)'!N9="","",'参加者別細目(入力)'!N9)</f>
        <v/>
      </c>
      <c r="H7" s="100" t="str">
        <f>IF('参加者別細目(入力)'!M9="","",'参加者別細目(入力)'!M9)</f>
        <v/>
      </c>
      <c r="I7" s="101" t="str">
        <f t="shared" si="1"/>
        <v/>
      </c>
      <c r="J7" s="96" t="str">
        <f>IF('参加者別細目(入力)'!L9="","",'参加者別細目(入力)'!L9)</f>
        <v/>
      </c>
    </row>
    <row r="8" spans="1:10" s="77" customFormat="1" ht="16.5" customHeight="1" x14ac:dyDescent="0.15">
      <c r="A8" s="94" t="str">
        <f>IF('参加者別細目(入力)'!A10="","",'参加者別細目(入力)'!A10)</f>
        <v/>
      </c>
      <c r="B8" s="95" t="str">
        <f>IF('参加者別細目(入力)'!B10="","",'参加者別細目(入力)'!B10)</f>
        <v/>
      </c>
      <c r="C8" s="96" t="str">
        <f>IF('参加者別細目(入力)'!I10="","",'参加者別細目(入力)'!I10)</f>
        <v/>
      </c>
      <c r="D8" s="97" t="str">
        <f>IF('参加者別細目(入力)'!J10="","",'参加者別細目(入力)'!J10)</f>
        <v/>
      </c>
      <c r="E8" s="98" t="str">
        <f>IF('参加者別細目(入力)'!K10="","",'参加者別細目(入力)'!K10)</f>
        <v/>
      </c>
      <c r="F8" s="99" t="str">
        <f t="shared" si="0"/>
        <v/>
      </c>
      <c r="G8" s="100" t="str">
        <f>IF('参加者別細目(入力)'!N10="","",'参加者別細目(入力)'!N10)</f>
        <v/>
      </c>
      <c r="H8" s="100" t="str">
        <f>IF('参加者別細目(入力)'!M10="","",'参加者別細目(入力)'!M10)</f>
        <v/>
      </c>
      <c r="I8" s="101" t="str">
        <f t="shared" si="1"/>
        <v/>
      </c>
      <c r="J8" s="96" t="str">
        <f>IF('参加者別細目(入力)'!L10="","",'参加者別細目(入力)'!L10)</f>
        <v/>
      </c>
    </row>
    <row r="9" spans="1:10" s="77" customFormat="1" ht="16.5" customHeight="1" x14ac:dyDescent="0.15">
      <c r="A9" s="94" t="str">
        <f>IF('参加者別細目(入力)'!A11="","",'参加者別細目(入力)'!A11)</f>
        <v/>
      </c>
      <c r="B9" s="95" t="str">
        <f>IF('参加者別細目(入力)'!B11="","",'参加者別細目(入力)'!B11)</f>
        <v/>
      </c>
      <c r="C9" s="96" t="str">
        <f>IF('参加者別細目(入力)'!I11="","",'参加者別細目(入力)'!I11)</f>
        <v/>
      </c>
      <c r="D9" s="97" t="str">
        <f>IF('参加者別細目(入力)'!J11="","",'参加者別細目(入力)'!J11)</f>
        <v/>
      </c>
      <c r="E9" s="98" t="str">
        <f>IF('参加者別細目(入力)'!K11="","",'参加者別細目(入力)'!K11)</f>
        <v/>
      </c>
      <c r="F9" s="99" t="str">
        <f t="shared" si="0"/>
        <v/>
      </c>
      <c r="G9" s="100" t="str">
        <f>IF('参加者別細目(入力)'!N11="","",'参加者別細目(入力)'!N11)</f>
        <v/>
      </c>
      <c r="H9" s="100" t="str">
        <f>IF('参加者別細目(入力)'!M11="","",'参加者別細目(入力)'!M11)</f>
        <v/>
      </c>
      <c r="I9" s="101" t="str">
        <f t="shared" si="1"/>
        <v/>
      </c>
      <c r="J9" s="96" t="str">
        <f>IF('参加者別細目(入力)'!L11="","",'参加者別細目(入力)'!L11)</f>
        <v/>
      </c>
    </row>
    <row r="10" spans="1:10" s="77" customFormat="1" ht="16.5" customHeight="1" x14ac:dyDescent="0.15">
      <c r="A10" s="94" t="str">
        <f>IF('参加者別細目(入力)'!A12="","",'参加者別細目(入力)'!A12)</f>
        <v/>
      </c>
      <c r="B10" s="95" t="str">
        <f>IF('参加者別細目(入力)'!B12="","",'参加者別細目(入力)'!B12)</f>
        <v/>
      </c>
      <c r="C10" s="96" t="str">
        <f>IF('参加者別細目(入力)'!I12="","",'参加者別細目(入力)'!I12)</f>
        <v/>
      </c>
      <c r="D10" s="97" t="str">
        <f>IF('参加者別細目(入力)'!J12="","",'参加者別細目(入力)'!J12)</f>
        <v/>
      </c>
      <c r="E10" s="98" t="str">
        <f>IF('参加者別細目(入力)'!K12="","",'参加者別細目(入力)'!K12)</f>
        <v/>
      </c>
      <c r="F10" s="99" t="str">
        <f t="shared" si="0"/>
        <v/>
      </c>
      <c r="G10" s="100" t="str">
        <f>IF('参加者別細目(入力)'!N12="","",'参加者別細目(入力)'!N12)</f>
        <v/>
      </c>
      <c r="H10" s="100" t="str">
        <f>IF('参加者別細目(入力)'!M12="","",'参加者別細目(入力)'!M12)</f>
        <v/>
      </c>
      <c r="I10" s="101" t="str">
        <f t="shared" si="1"/>
        <v/>
      </c>
      <c r="J10" s="96" t="str">
        <f>IF('参加者別細目(入力)'!L12="","",'参加者別細目(入力)'!L12)</f>
        <v/>
      </c>
    </row>
    <row r="11" spans="1:10" s="77" customFormat="1" ht="16.5" customHeight="1" x14ac:dyDescent="0.15">
      <c r="A11" s="94" t="str">
        <f>IF('参加者別細目(入力)'!A13="","",'参加者別細目(入力)'!A13)</f>
        <v/>
      </c>
      <c r="B11" s="95" t="str">
        <f>IF('参加者別細目(入力)'!B13="","",'参加者別細目(入力)'!B13)</f>
        <v/>
      </c>
      <c r="C11" s="96" t="str">
        <f>IF('参加者別細目(入力)'!I13="","",'参加者別細目(入力)'!I13)</f>
        <v/>
      </c>
      <c r="D11" s="97" t="str">
        <f>IF('参加者別細目(入力)'!J13="","",'参加者別細目(入力)'!J13)</f>
        <v/>
      </c>
      <c r="E11" s="98" t="str">
        <f>IF('参加者別細目(入力)'!K13="","",'参加者別細目(入力)'!K13)</f>
        <v/>
      </c>
      <c r="F11" s="99" t="str">
        <f t="shared" si="0"/>
        <v/>
      </c>
      <c r="G11" s="100" t="str">
        <f>IF('参加者別細目(入力)'!N13="","",'参加者別細目(入力)'!N13)</f>
        <v/>
      </c>
      <c r="H11" s="100" t="str">
        <f>IF('参加者別細目(入力)'!M13="","",'参加者別細目(入力)'!M13)</f>
        <v/>
      </c>
      <c r="I11" s="101" t="str">
        <f t="shared" si="1"/>
        <v/>
      </c>
      <c r="J11" s="96" t="str">
        <f>IF('参加者別細目(入力)'!L13="","",'参加者別細目(入力)'!L13)</f>
        <v/>
      </c>
    </row>
    <row r="12" spans="1:10" s="77" customFormat="1" ht="16.5" customHeight="1" x14ac:dyDescent="0.15">
      <c r="A12" s="94" t="str">
        <f>IF('参加者別細目(入力)'!A14="","",'参加者別細目(入力)'!A14)</f>
        <v/>
      </c>
      <c r="B12" s="95" t="str">
        <f>IF('参加者別細目(入力)'!B14="","",'参加者別細目(入力)'!B14)</f>
        <v/>
      </c>
      <c r="C12" s="96" t="str">
        <f>IF('参加者別細目(入力)'!I14="","",'参加者別細目(入力)'!I14)</f>
        <v/>
      </c>
      <c r="D12" s="97" t="str">
        <f>IF('参加者別細目(入力)'!J14="","",'参加者別細目(入力)'!J14)</f>
        <v/>
      </c>
      <c r="E12" s="98" t="str">
        <f>IF('参加者別細目(入力)'!K14="","",'参加者別細目(入力)'!K14)</f>
        <v/>
      </c>
      <c r="F12" s="99" t="str">
        <f t="shared" si="0"/>
        <v/>
      </c>
      <c r="G12" s="100" t="str">
        <f>IF('参加者別細目(入力)'!N14="","",'参加者別細目(入力)'!N14)</f>
        <v/>
      </c>
      <c r="H12" s="100" t="str">
        <f>IF('参加者別細目(入力)'!M14="","",'参加者別細目(入力)'!M14)</f>
        <v/>
      </c>
      <c r="I12" s="101" t="str">
        <f t="shared" si="1"/>
        <v/>
      </c>
      <c r="J12" s="96" t="str">
        <f>IF('参加者別細目(入力)'!L14="","",'参加者別細目(入力)'!L14)</f>
        <v/>
      </c>
    </row>
    <row r="13" spans="1:10" s="77" customFormat="1" ht="16.5" customHeight="1" x14ac:dyDescent="0.15">
      <c r="A13" s="94" t="str">
        <f>IF('参加者別細目(入力)'!A15="","",'参加者別細目(入力)'!A15)</f>
        <v/>
      </c>
      <c r="B13" s="95" t="str">
        <f>IF('参加者別細目(入力)'!B15="","",'参加者別細目(入力)'!B15)</f>
        <v/>
      </c>
      <c r="C13" s="96" t="str">
        <f>IF('参加者別細目(入力)'!I15="","",'参加者別細目(入力)'!I15)</f>
        <v/>
      </c>
      <c r="D13" s="97" t="str">
        <f>IF('参加者別細目(入力)'!J15="","",'参加者別細目(入力)'!J15)</f>
        <v/>
      </c>
      <c r="E13" s="98" t="str">
        <f>IF('参加者別細目(入力)'!K15="","",'参加者別細目(入力)'!K15)</f>
        <v/>
      </c>
      <c r="F13" s="99" t="str">
        <f t="shared" si="0"/>
        <v/>
      </c>
      <c r="G13" s="100" t="str">
        <f>IF('参加者別細目(入力)'!N15="","",'参加者別細目(入力)'!N15)</f>
        <v/>
      </c>
      <c r="H13" s="100" t="str">
        <f>IF('参加者別細目(入力)'!M15="","",'参加者別細目(入力)'!M15)</f>
        <v/>
      </c>
      <c r="I13" s="101" t="str">
        <f t="shared" si="1"/>
        <v/>
      </c>
      <c r="J13" s="96" t="str">
        <f>IF('参加者別細目(入力)'!L15="","",'参加者別細目(入力)'!L15)</f>
        <v/>
      </c>
    </row>
    <row r="14" spans="1:10" s="77" customFormat="1" ht="16.5" customHeight="1" x14ac:dyDescent="0.15">
      <c r="A14" s="94" t="str">
        <f>IF('参加者別細目(入力)'!A16="","",'参加者別細目(入力)'!A16)</f>
        <v/>
      </c>
      <c r="B14" s="95" t="str">
        <f>IF('参加者別細目(入力)'!B16="","",'参加者別細目(入力)'!B16)</f>
        <v/>
      </c>
      <c r="C14" s="96" t="str">
        <f>IF('参加者別細目(入力)'!I16="","",'参加者別細目(入力)'!I16)</f>
        <v/>
      </c>
      <c r="D14" s="97" t="str">
        <f>IF('参加者別細目(入力)'!J16="","",'参加者別細目(入力)'!J16)</f>
        <v/>
      </c>
      <c r="E14" s="98" t="str">
        <f>IF('参加者別細目(入力)'!K16="","",'参加者別細目(入力)'!K16)</f>
        <v/>
      </c>
      <c r="F14" s="99" t="str">
        <f t="shared" si="0"/>
        <v/>
      </c>
      <c r="G14" s="100" t="str">
        <f>IF('参加者別細目(入力)'!N16="","",'参加者別細目(入力)'!N16)</f>
        <v/>
      </c>
      <c r="H14" s="100" t="str">
        <f>IF('参加者別細目(入力)'!M16="","",'参加者別細目(入力)'!M16)</f>
        <v/>
      </c>
      <c r="I14" s="101" t="str">
        <f t="shared" si="1"/>
        <v/>
      </c>
      <c r="J14" s="96" t="str">
        <f>IF('参加者別細目(入力)'!L16="","",'参加者別細目(入力)'!L16)</f>
        <v/>
      </c>
    </row>
    <row r="15" spans="1:10" s="77" customFormat="1" ht="16.5" customHeight="1" x14ac:dyDescent="0.15">
      <c r="A15" s="94" t="str">
        <f>IF('参加者別細目(入力)'!A17="","",'参加者別細目(入力)'!A17)</f>
        <v/>
      </c>
      <c r="B15" s="95" t="str">
        <f>IF('参加者別細目(入力)'!B17="","",'参加者別細目(入力)'!B17)</f>
        <v/>
      </c>
      <c r="C15" s="96" t="str">
        <f>IF('参加者別細目(入力)'!I17="","",'参加者別細目(入力)'!I17)</f>
        <v/>
      </c>
      <c r="D15" s="97" t="str">
        <f>IF('参加者別細目(入力)'!J17="","",'参加者別細目(入力)'!J17)</f>
        <v/>
      </c>
      <c r="E15" s="98" t="str">
        <f>IF('参加者別細目(入力)'!K17="","",'参加者別細目(入力)'!K17)</f>
        <v/>
      </c>
      <c r="F15" s="99" t="str">
        <f t="shared" si="0"/>
        <v/>
      </c>
      <c r="G15" s="100" t="str">
        <f>IF('参加者別細目(入力)'!N17="","",'参加者別細目(入力)'!N17)</f>
        <v/>
      </c>
      <c r="H15" s="100" t="str">
        <f>IF('参加者別細目(入力)'!M17="","",'参加者別細目(入力)'!M17)</f>
        <v/>
      </c>
      <c r="I15" s="101" t="str">
        <f t="shared" si="1"/>
        <v/>
      </c>
      <c r="J15" s="96" t="str">
        <f>IF('参加者別細目(入力)'!L17="","",'参加者別細目(入力)'!L17)</f>
        <v/>
      </c>
    </row>
    <row r="16" spans="1:10" s="77" customFormat="1" ht="16.5" customHeight="1" x14ac:dyDescent="0.15">
      <c r="A16" s="94" t="str">
        <f>IF('参加者別細目(入力)'!A18="","",'参加者別細目(入力)'!A18)</f>
        <v/>
      </c>
      <c r="B16" s="95" t="str">
        <f>IF('参加者別細目(入力)'!B18="","",'参加者別細目(入力)'!B18)</f>
        <v/>
      </c>
      <c r="C16" s="96" t="str">
        <f>IF('参加者別細目(入力)'!I18="","",'参加者別細目(入力)'!I18)</f>
        <v/>
      </c>
      <c r="D16" s="97" t="str">
        <f>IF('参加者別細目(入力)'!J18="","",'参加者別細目(入力)'!J18)</f>
        <v/>
      </c>
      <c r="E16" s="98" t="str">
        <f>IF('参加者別細目(入力)'!K18="","",'参加者別細目(入力)'!K18)</f>
        <v/>
      </c>
      <c r="F16" s="99" t="str">
        <f t="shared" si="0"/>
        <v/>
      </c>
      <c r="G16" s="100" t="str">
        <f>IF('参加者別細目(入力)'!N18="","",'参加者別細目(入力)'!N18)</f>
        <v/>
      </c>
      <c r="H16" s="100" t="str">
        <f>IF('参加者別細目(入力)'!M18="","",'参加者別細目(入力)'!M18)</f>
        <v/>
      </c>
      <c r="I16" s="101" t="str">
        <f t="shared" si="1"/>
        <v/>
      </c>
      <c r="J16" s="96" t="str">
        <f>IF('参加者別細目(入力)'!L18="","",'参加者別細目(入力)'!L18)</f>
        <v/>
      </c>
    </row>
    <row r="17" spans="1:10" s="77" customFormat="1" ht="16.5" customHeight="1" x14ac:dyDescent="0.15">
      <c r="A17" s="94" t="str">
        <f>IF('参加者別細目(入力)'!A19="","",'参加者別細目(入力)'!A19)</f>
        <v/>
      </c>
      <c r="B17" s="95" t="str">
        <f>IF('参加者別細目(入力)'!B19="","",'参加者別細目(入力)'!B19)</f>
        <v/>
      </c>
      <c r="C17" s="96" t="str">
        <f>IF('参加者別細目(入力)'!I19="","",'参加者別細目(入力)'!I19)</f>
        <v/>
      </c>
      <c r="D17" s="97" t="str">
        <f>IF('参加者別細目(入力)'!J19="","",'参加者別細目(入力)'!J19)</f>
        <v/>
      </c>
      <c r="E17" s="98" t="str">
        <f>IF('参加者別細目(入力)'!K19="","",'参加者別細目(入力)'!K19)</f>
        <v/>
      </c>
      <c r="F17" s="99" t="str">
        <f t="shared" si="0"/>
        <v/>
      </c>
      <c r="G17" s="100" t="str">
        <f>IF('参加者別細目(入力)'!N19="","",'参加者別細目(入力)'!N19)</f>
        <v/>
      </c>
      <c r="H17" s="100" t="str">
        <f>IF('参加者別細目(入力)'!M19="","",'参加者別細目(入力)'!M19)</f>
        <v/>
      </c>
      <c r="I17" s="101" t="str">
        <f t="shared" si="1"/>
        <v/>
      </c>
      <c r="J17" s="96" t="str">
        <f>IF('参加者別細目(入力)'!L19="","",'参加者別細目(入力)'!L19)</f>
        <v/>
      </c>
    </row>
    <row r="18" spans="1:10" s="77" customFormat="1" ht="16.5" customHeight="1" x14ac:dyDescent="0.15">
      <c r="A18" s="94" t="str">
        <f>IF('参加者別細目(入力)'!A20="","",'参加者別細目(入力)'!A20)</f>
        <v/>
      </c>
      <c r="B18" s="95" t="str">
        <f>IF('参加者別細目(入力)'!B20="","",'参加者別細目(入力)'!B20)</f>
        <v/>
      </c>
      <c r="C18" s="96" t="str">
        <f>IF('参加者別細目(入力)'!I20="","",'参加者別細目(入力)'!I20)</f>
        <v/>
      </c>
      <c r="D18" s="97" t="str">
        <f>IF('参加者別細目(入力)'!J20="","",'参加者別細目(入力)'!J20)</f>
        <v/>
      </c>
      <c r="E18" s="98" t="str">
        <f>IF('参加者別細目(入力)'!K20="","",'参加者別細目(入力)'!K20)</f>
        <v/>
      </c>
      <c r="F18" s="99" t="str">
        <f t="shared" ref="F18:F37" si="2">IF(A18="","",SUM(C18:D18))</f>
        <v/>
      </c>
      <c r="G18" s="100" t="str">
        <f>IF('参加者別細目(入力)'!N20="","",'参加者別細目(入力)'!N20)</f>
        <v/>
      </c>
      <c r="H18" s="100" t="str">
        <f>IF('参加者別細目(入力)'!M20="","",'参加者別細目(入力)'!M20)</f>
        <v/>
      </c>
      <c r="I18" s="101" t="str">
        <f t="shared" ref="I18:I37" si="3">IF(A18="","",SUM(F18:H18))</f>
        <v/>
      </c>
      <c r="J18" s="96" t="str">
        <f>IF('参加者別細目(入力)'!L20="","",'参加者別細目(入力)'!L20)</f>
        <v/>
      </c>
    </row>
    <row r="19" spans="1:10" s="77" customFormat="1" ht="16.5" customHeight="1" x14ac:dyDescent="0.15">
      <c r="A19" s="94" t="str">
        <f>IF('参加者別細目(入力)'!A21="","",'参加者別細目(入力)'!A21)</f>
        <v/>
      </c>
      <c r="B19" s="95" t="str">
        <f>IF('参加者別細目(入力)'!B21="","",'参加者別細目(入力)'!B21)</f>
        <v/>
      </c>
      <c r="C19" s="96" t="str">
        <f>IF('参加者別細目(入力)'!I21="","",'参加者別細目(入力)'!I21)</f>
        <v/>
      </c>
      <c r="D19" s="97" t="str">
        <f>IF('参加者別細目(入力)'!J21="","",'参加者別細目(入力)'!J21)</f>
        <v/>
      </c>
      <c r="E19" s="98" t="str">
        <f>IF('参加者別細目(入力)'!K21="","",'参加者別細目(入力)'!K21)</f>
        <v/>
      </c>
      <c r="F19" s="99" t="str">
        <f t="shared" si="2"/>
        <v/>
      </c>
      <c r="G19" s="100" t="str">
        <f>IF('参加者別細目(入力)'!N21="","",'参加者別細目(入力)'!N21)</f>
        <v/>
      </c>
      <c r="H19" s="100" t="str">
        <f>IF('参加者別細目(入力)'!M21="","",'参加者別細目(入力)'!M21)</f>
        <v/>
      </c>
      <c r="I19" s="101" t="str">
        <f t="shared" si="3"/>
        <v/>
      </c>
      <c r="J19" s="96" t="str">
        <f>IF('参加者別細目(入力)'!L21="","",'参加者別細目(入力)'!L21)</f>
        <v/>
      </c>
    </row>
    <row r="20" spans="1:10" s="77" customFormat="1" ht="16.5" customHeight="1" x14ac:dyDescent="0.15">
      <c r="A20" s="94" t="str">
        <f>IF('参加者別細目(入力)'!A22="","",'参加者別細目(入力)'!A22)</f>
        <v/>
      </c>
      <c r="B20" s="95" t="str">
        <f>IF('参加者別細目(入力)'!B22="","",'参加者別細目(入力)'!B22)</f>
        <v/>
      </c>
      <c r="C20" s="96" t="str">
        <f>IF('参加者別細目(入力)'!I22="","",'参加者別細目(入力)'!I22)</f>
        <v/>
      </c>
      <c r="D20" s="97" t="str">
        <f>IF('参加者別細目(入力)'!J22="","",'参加者別細目(入力)'!J22)</f>
        <v/>
      </c>
      <c r="E20" s="98" t="str">
        <f>IF('参加者別細目(入力)'!K22="","",'参加者別細目(入力)'!K22)</f>
        <v/>
      </c>
      <c r="F20" s="99" t="str">
        <f t="shared" si="2"/>
        <v/>
      </c>
      <c r="G20" s="100" t="str">
        <f>IF('参加者別細目(入力)'!N22="","",'参加者別細目(入力)'!N22)</f>
        <v/>
      </c>
      <c r="H20" s="100" t="str">
        <f>IF('参加者別細目(入力)'!M22="","",'参加者別細目(入力)'!M22)</f>
        <v/>
      </c>
      <c r="I20" s="101" t="str">
        <f t="shared" si="3"/>
        <v/>
      </c>
      <c r="J20" s="96" t="str">
        <f>IF('参加者別細目(入力)'!L22="","",'参加者別細目(入力)'!L22)</f>
        <v/>
      </c>
    </row>
    <row r="21" spans="1:10" s="77" customFormat="1" ht="16.5" customHeight="1" x14ac:dyDescent="0.15">
      <c r="A21" s="94" t="str">
        <f>IF('参加者別細目(入力)'!A23="","",'参加者別細目(入力)'!A23)</f>
        <v/>
      </c>
      <c r="B21" s="95" t="str">
        <f>IF('参加者別細目(入力)'!B23="","",'参加者別細目(入力)'!B23)</f>
        <v/>
      </c>
      <c r="C21" s="96" t="str">
        <f>IF('参加者別細目(入力)'!I23="","",'参加者別細目(入力)'!I23)</f>
        <v/>
      </c>
      <c r="D21" s="97" t="str">
        <f>IF('参加者別細目(入力)'!J23="","",'参加者別細目(入力)'!J23)</f>
        <v/>
      </c>
      <c r="E21" s="98" t="str">
        <f>IF('参加者別細目(入力)'!K23="","",'参加者別細目(入力)'!K23)</f>
        <v/>
      </c>
      <c r="F21" s="99" t="str">
        <f t="shared" si="2"/>
        <v/>
      </c>
      <c r="G21" s="100" t="str">
        <f>IF('参加者別細目(入力)'!N23="","",'参加者別細目(入力)'!N23)</f>
        <v/>
      </c>
      <c r="H21" s="100" t="str">
        <f>IF('参加者別細目(入力)'!M23="","",'参加者別細目(入力)'!M23)</f>
        <v/>
      </c>
      <c r="I21" s="101" t="str">
        <f t="shared" si="3"/>
        <v/>
      </c>
      <c r="J21" s="96" t="str">
        <f>IF('参加者別細目(入力)'!L23="","",'参加者別細目(入力)'!L23)</f>
        <v/>
      </c>
    </row>
    <row r="22" spans="1:10" s="77" customFormat="1" ht="16.5" customHeight="1" x14ac:dyDescent="0.15">
      <c r="A22" s="94" t="str">
        <f>IF('参加者別細目(入力)'!A24="","",'参加者別細目(入力)'!A24)</f>
        <v/>
      </c>
      <c r="B22" s="95" t="str">
        <f>IF('参加者別細目(入力)'!B24="","",'参加者別細目(入力)'!B24)</f>
        <v/>
      </c>
      <c r="C22" s="96" t="str">
        <f>IF('参加者別細目(入力)'!I24="","",'参加者別細目(入力)'!I24)</f>
        <v/>
      </c>
      <c r="D22" s="97" t="str">
        <f>IF('参加者別細目(入力)'!J24="","",'参加者別細目(入力)'!J24)</f>
        <v/>
      </c>
      <c r="E22" s="98" t="str">
        <f>IF('参加者別細目(入力)'!K24="","",'参加者別細目(入力)'!K24)</f>
        <v/>
      </c>
      <c r="F22" s="99" t="str">
        <f t="shared" si="2"/>
        <v/>
      </c>
      <c r="G22" s="100" t="str">
        <f>IF('参加者別細目(入力)'!N24="","",'参加者別細目(入力)'!N24)</f>
        <v/>
      </c>
      <c r="H22" s="100" t="str">
        <f>IF('参加者別細目(入力)'!M24="","",'参加者別細目(入力)'!M24)</f>
        <v/>
      </c>
      <c r="I22" s="101" t="str">
        <f t="shared" si="3"/>
        <v/>
      </c>
      <c r="J22" s="96" t="str">
        <f>IF('参加者別細目(入力)'!L24="","",'参加者別細目(入力)'!L24)</f>
        <v/>
      </c>
    </row>
    <row r="23" spans="1:10" s="77" customFormat="1" ht="16.5" customHeight="1" x14ac:dyDescent="0.15">
      <c r="A23" s="94" t="str">
        <f>IF('参加者別細目(入力)'!A25="","",'参加者別細目(入力)'!A25)</f>
        <v/>
      </c>
      <c r="B23" s="95" t="str">
        <f>IF('参加者別細目(入力)'!B25="","",'参加者別細目(入力)'!B25)</f>
        <v/>
      </c>
      <c r="C23" s="96" t="str">
        <f>IF('参加者別細目(入力)'!I25="","",'参加者別細目(入力)'!I25)</f>
        <v/>
      </c>
      <c r="D23" s="97" t="str">
        <f>IF('参加者別細目(入力)'!J25="","",'参加者別細目(入力)'!J25)</f>
        <v/>
      </c>
      <c r="E23" s="98" t="str">
        <f>IF('参加者別細目(入力)'!K25="","",'参加者別細目(入力)'!K25)</f>
        <v/>
      </c>
      <c r="F23" s="99" t="str">
        <f t="shared" si="2"/>
        <v/>
      </c>
      <c r="G23" s="100" t="str">
        <f>IF('参加者別細目(入力)'!N25="","",'参加者別細目(入力)'!N25)</f>
        <v/>
      </c>
      <c r="H23" s="100" t="str">
        <f>IF('参加者別細目(入力)'!M25="","",'参加者別細目(入力)'!M25)</f>
        <v/>
      </c>
      <c r="I23" s="101" t="str">
        <f t="shared" si="3"/>
        <v/>
      </c>
      <c r="J23" s="96" t="str">
        <f>IF('参加者別細目(入力)'!L25="","",'参加者別細目(入力)'!L25)</f>
        <v/>
      </c>
    </row>
    <row r="24" spans="1:10" s="77" customFormat="1" ht="16.5" customHeight="1" x14ac:dyDescent="0.15">
      <c r="A24" s="94" t="str">
        <f>IF('参加者別細目(入力)'!A26="","",'参加者別細目(入力)'!A26)</f>
        <v/>
      </c>
      <c r="B24" s="95" t="str">
        <f>IF('参加者別細目(入力)'!B26="","",'参加者別細目(入力)'!B26)</f>
        <v/>
      </c>
      <c r="C24" s="96" t="str">
        <f>IF('参加者別細目(入力)'!I26="","",'参加者別細目(入力)'!I26)</f>
        <v/>
      </c>
      <c r="D24" s="97" t="str">
        <f>IF('参加者別細目(入力)'!J26="","",'参加者別細目(入力)'!J26)</f>
        <v/>
      </c>
      <c r="E24" s="98" t="str">
        <f>IF('参加者別細目(入力)'!K26="","",'参加者別細目(入力)'!K26)</f>
        <v/>
      </c>
      <c r="F24" s="99" t="str">
        <f t="shared" si="2"/>
        <v/>
      </c>
      <c r="G24" s="100" t="str">
        <f>IF('参加者別細目(入力)'!N26="","",'参加者別細目(入力)'!N26)</f>
        <v/>
      </c>
      <c r="H24" s="100" t="str">
        <f>IF('参加者別細目(入力)'!M26="","",'参加者別細目(入力)'!M26)</f>
        <v/>
      </c>
      <c r="I24" s="101" t="str">
        <f t="shared" si="3"/>
        <v/>
      </c>
      <c r="J24" s="96" t="str">
        <f>IF('参加者別細目(入力)'!L26="","",'参加者別細目(入力)'!L26)</f>
        <v/>
      </c>
    </row>
    <row r="25" spans="1:10" s="77" customFormat="1" ht="16.5" customHeight="1" x14ac:dyDescent="0.15">
      <c r="A25" s="94" t="str">
        <f>IF('参加者別細目(入力)'!A27="","",'参加者別細目(入力)'!A27)</f>
        <v/>
      </c>
      <c r="B25" s="95" t="str">
        <f>IF('参加者別細目(入力)'!B27="","",'参加者別細目(入力)'!B27)</f>
        <v/>
      </c>
      <c r="C25" s="96" t="str">
        <f>IF('参加者別細目(入力)'!I27="","",'参加者別細目(入力)'!I27)</f>
        <v/>
      </c>
      <c r="D25" s="97" t="str">
        <f>IF('参加者別細目(入力)'!J27="","",'参加者別細目(入力)'!J27)</f>
        <v/>
      </c>
      <c r="E25" s="98" t="str">
        <f>IF('参加者別細目(入力)'!K27="","",'参加者別細目(入力)'!K27)</f>
        <v/>
      </c>
      <c r="F25" s="99" t="str">
        <f t="shared" si="2"/>
        <v/>
      </c>
      <c r="G25" s="100" t="str">
        <f>IF('参加者別細目(入力)'!N27="","",'参加者別細目(入力)'!N27)</f>
        <v/>
      </c>
      <c r="H25" s="100" t="str">
        <f>IF('参加者別細目(入力)'!M27="","",'参加者別細目(入力)'!M27)</f>
        <v/>
      </c>
      <c r="I25" s="101" t="str">
        <f t="shared" si="3"/>
        <v/>
      </c>
      <c r="J25" s="96" t="str">
        <f>IF('参加者別細目(入力)'!L27="","",'参加者別細目(入力)'!L27)</f>
        <v/>
      </c>
    </row>
    <row r="26" spans="1:10" s="77" customFormat="1" ht="16.5" customHeight="1" x14ac:dyDescent="0.15">
      <c r="A26" s="94" t="str">
        <f>IF('参加者別細目(入力)'!A28="","",'参加者別細目(入力)'!A28)</f>
        <v/>
      </c>
      <c r="B26" s="95" t="str">
        <f>IF('参加者別細目(入力)'!B28="","",'参加者別細目(入力)'!B28)</f>
        <v/>
      </c>
      <c r="C26" s="96" t="str">
        <f>IF('参加者別細目(入力)'!I28="","",'参加者別細目(入力)'!I28)</f>
        <v/>
      </c>
      <c r="D26" s="97" t="str">
        <f>IF('参加者別細目(入力)'!J28="","",'参加者別細目(入力)'!J28)</f>
        <v/>
      </c>
      <c r="E26" s="98" t="str">
        <f>IF('参加者別細目(入力)'!K28="","",'参加者別細目(入力)'!K28)</f>
        <v/>
      </c>
      <c r="F26" s="99" t="str">
        <f t="shared" si="2"/>
        <v/>
      </c>
      <c r="G26" s="100" t="str">
        <f>IF('参加者別細目(入力)'!N28="","",'参加者別細目(入力)'!N28)</f>
        <v/>
      </c>
      <c r="H26" s="100" t="str">
        <f>IF('参加者別細目(入力)'!M28="","",'参加者別細目(入力)'!M28)</f>
        <v/>
      </c>
      <c r="I26" s="101" t="str">
        <f t="shared" si="3"/>
        <v/>
      </c>
      <c r="J26" s="96" t="str">
        <f>IF('参加者別細目(入力)'!L28="","",'参加者別細目(入力)'!L28)</f>
        <v/>
      </c>
    </row>
    <row r="27" spans="1:10" s="77" customFormat="1" ht="16.5" customHeight="1" x14ac:dyDescent="0.15">
      <c r="A27" s="94" t="str">
        <f>IF('参加者別細目(入力)'!A29="","",'参加者別細目(入力)'!A29)</f>
        <v/>
      </c>
      <c r="B27" s="95" t="str">
        <f>IF('参加者別細目(入力)'!B29="","",'参加者別細目(入力)'!B29)</f>
        <v/>
      </c>
      <c r="C27" s="96" t="str">
        <f>IF('参加者別細目(入力)'!I29="","",'参加者別細目(入力)'!I29)</f>
        <v/>
      </c>
      <c r="D27" s="97" t="str">
        <f>IF('参加者別細目(入力)'!J29="","",'参加者別細目(入力)'!J29)</f>
        <v/>
      </c>
      <c r="E27" s="98" t="str">
        <f>IF('参加者別細目(入力)'!K29="","",'参加者別細目(入力)'!K29)</f>
        <v/>
      </c>
      <c r="F27" s="99" t="str">
        <f t="shared" si="2"/>
        <v/>
      </c>
      <c r="G27" s="100" t="str">
        <f>IF('参加者別細目(入力)'!N29="","",'参加者別細目(入力)'!N29)</f>
        <v/>
      </c>
      <c r="H27" s="100" t="str">
        <f>IF('参加者別細目(入力)'!M29="","",'参加者別細目(入力)'!M29)</f>
        <v/>
      </c>
      <c r="I27" s="101" t="str">
        <f t="shared" si="3"/>
        <v/>
      </c>
      <c r="J27" s="96" t="str">
        <f>IF('参加者別細目(入力)'!L29="","",'参加者別細目(入力)'!L29)</f>
        <v/>
      </c>
    </row>
    <row r="28" spans="1:10" s="77" customFormat="1" ht="16.5" customHeight="1" x14ac:dyDescent="0.15">
      <c r="A28" s="94" t="str">
        <f>IF('参加者別細目(入力)'!A30="","",'参加者別細目(入力)'!A30)</f>
        <v/>
      </c>
      <c r="B28" s="95" t="str">
        <f>IF('参加者別細目(入力)'!B30="","",'参加者別細目(入力)'!B30)</f>
        <v/>
      </c>
      <c r="C28" s="96" t="str">
        <f>IF('参加者別細目(入力)'!I30="","",'参加者別細目(入力)'!I30)</f>
        <v/>
      </c>
      <c r="D28" s="97" t="str">
        <f>IF('参加者別細目(入力)'!J30="","",'参加者別細目(入力)'!J30)</f>
        <v/>
      </c>
      <c r="E28" s="98" t="str">
        <f>IF('参加者別細目(入力)'!K30="","",'参加者別細目(入力)'!K30)</f>
        <v/>
      </c>
      <c r="F28" s="99" t="str">
        <f t="shared" si="2"/>
        <v/>
      </c>
      <c r="G28" s="100" t="str">
        <f>IF('参加者別細目(入力)'!N30="","",'参加者別細目(入力)'!N30)</f>
        <v/>
      </c>
      <c r="H28" s="100" t="str">
        <f>IF('参加者別細目(入力)'!M30="","",'参加者別細目(入力)'!M30)</f>
        <v/>
      </c>
      <c r="I28" s="101" t="str">
        <f t="shared" si="3"/>
        <v/>
      </c>
      <c r="J28" s="96" t="str">
        <f>IF('参加者別細目(入力)'!L30="","",'参加者別細目(入力)'!L30)</f>
        <v/>
      </c>
    </row>
    <row r="29" spans="1:10" s="77" customFormat="1" ht="16.5" customHeight="1" x14ac:dyDescent="0.15">
      <c r="A29" s="94" t="str">
        <f>IF('参加者別細目(入力)'!A31="","",'参加者別細目(入力)'!A31)</f>
        <v/>
      </c>
      <c r="B29" s="95" t="str">
        <f>IF('参加者別細目(入力)'!B31="","",'参加者別細目(入力)'!B31)</f>
        <v/>
      </c>
      <c r="C29" s="96" t="str">
        <f>IF('参加者別細目(入力)'!I31="","",'参加者別細目(入力)'!I31)</f>
        <v/>
      </c>
      <c r="D29" s="97" t="str">
        <f>IF('参加者別細目(入力)'!J31="","",'参加者別細目(入力)'!J31)</f>
        <v/>
      </c>
      <c r="E29" s="98" t="str">
        <f>IF('参加者別細目(入力)'!K31="","",'参加者別細目(入力)'!K31)</f>
        <v/>
      </c>
      <c r="F29" s="99" t="str">
        <f t="shared" si="2"/>
        <v/>
      </c>
      <c r="G29" s="100" t="str">
        <f>IF('参加者別細目(入力)'!N31="","",'参加者別細目(入力)'!N31)</f>
        <v/>
      </c>
      <c r="H29" s="100" t="str">
        <f>IF('参加者別細目(入力)'!M31="","",'参加者別細目(入力)'!M31)</f>
        <v/>
      </c>
      <c r="I29" s="101" t="str">
        <f t="shared" si="3"/>
        <v/>
      </c>
      <c r="J29" s="96" t="str">
        <f>IF('参加者別細目(入力)'!L31="","",'参加者別細目(入力)'!L31)</f>
        <v/>
      </c>
    </row>
    <row r="30" spans="1:10" s="77" customFormat="1" ht="16.5" customHeight="1" x14ac:dyDescent="0.15">
      <c r="A30" s="94" t="str">
        <f>IF('参加者別細目(入力)'!A32="","",'参加者別細目(入力)'!A32)</f>
        <v/>
      </c>
      <c r="B30" s="95" t="str">
        <f>IF('参加者別細目(入力)'!B32="","",'参加者別細目(入力)'!B32)</f>
        <v/>
      </c>
      <c r="C30" s="96" t="str">
        <f>IF('参加者別細目(入力)'!I32="","",'参加者別細目(入力)'!I32)</f>
        <v/>
      </c>
      <c r="D30" s="97" t="str">
        <f>IF('参加者別細目(入力)'!J32="","",'参加者別細目(入力)'!J32)</f>
        <v/>
      </c>
      <c r="E30" s="98" t="str">
        <f>IF('参加者別細目(入力)'!K32="","",'参加者別細目(入力)'!K32)</f>
        <v/>
      </c>
      <c r="F30" s="99" t="str">
        <f t="shared" si="2"/>
        <v/>
      </c>
      <c r="G30" s="100" t="str">
        <f>IF('参加者別細目(入力)'!N32="","",'参加者別細目(入力)'!N32)</f>
        <v/>
      </c>
      <c r="H30" s="100" t="str">
        <f>IF('参加者別細目(入力)'!M32="","",'参加者別細目(入力)'!M32)</f>
        <v/>
      </c>
      <c r="I30" s="101" t="str">
        <f t="shared" si="3"/>
        <v/>
      </c>
      <c r="J30" s="96" t="str">
        <f>IF('参加者別細目(入力)'!L32="","",'参加者別細目(入力)'!L32)</f>
        <v/>
      </c>
    </row>
    <row r="31" spans="1:10" s="77" customFormat="1" ht="16.5" customHeight="1" x14ac:dyDescent="0.15">
      <c r="A31" s="94" t="str">
        <f>IF('参加者別細目(入力)'!A33="","",'参加者別細目(入力)'!A33)</f>
        <v/>
      </c>
      <c r="B31" s="95" t="str">
        <f>IF('参加者別細目(入力)'!B33="","",'参加者別細目(入力)'!B33)</f>
        <v/>
      </c>
      <c r="C31" s="96" t="str">
        <f>IF('参加者別細目(入力)'!I33="","",'参加者別細目(入力)'!I33)</f>
        <v/>
      </c>
      <c r="D31" s="97" t="str">
        <f>IF('参加者別細目(入力)'!J33="","",'参加者別細目(入力)'!J33)</f>
        <v/>
      </c>
      <c r="E31" s="98" t="str">
        <f>IF('参加者別細目(入力)'!K33="","",'参加者別細目(入力)'!K33)</f>
        <v/>
      </c>
      <c r="F31" s="99" t="str">
        <f t="shared" si="2"/>
        <v/>
      </c>
      <c r="G31" s="100" t="str">
        <f>IF('参加者別細目(入力)'!N33="","",'参加者別細目(入力)'!N33)</f>
        <v/>
      </c>
      <c r="H31" s="100" t="str">
        <f>IF('参加者別細目(入力)'!M33="","",'参加者別細目(入力)'!M33)</f>
        <v/>
      </c>
      <c r="I31" s="101" t="str">
        <f t="shared" si="3"/>
        <v/>
      </c>
      <c r="J31" s="96" t="str">
        <f>IF('参加者別細目(入力)'!L33="","",'参加者別細目(入力)'!L33)</f>
        <v/>
      </c>
    </row>
    <row r="32" spans="1:10" s="77" customFormat="1" ht="16.5" customHeight="1" x14ac:dyDescent="0.15">
      <c r="A32" s="94" t="str">
        <f>IF('参加者別細目(入力)'!A34="","",'参加者別細目(入力)'!A34)</f>
        <v/>
      </c>
      <c r="B32" s="95" t="str">
        <f>IF('参加者別細目(入力)'!B34="","",'参加者別細目(入力)'!B34)</f>
        <v/>
      </c>
      <c r="C32" s="96" t="str">
        <f>IF('参加者別細目(入力)'!I34="","",'参加者別細目(入力)'!I34)</f>
        <v/>
      </c>
      <c r="D32" s="97" t="str">
        <f>IF('参加者別細目(入力)'!J34="","",'参加者別細目(入力)'!J34)</f>
        <v/>
      </c>
      <c r="E32" s="98" t="str">
        <f>IF('参加者別細目(入力)'!K34="","",'参加者別細目(入力)'!K34)</f>
        <v/>
      </c>
      <c r="F32" s="99" t="str">
        <f t="shared" si="2"/>
        <v/>
      </c>
      <c r="G32" s="100" t="str">
        <f>IF('参加者別細目(入力)'!N34="","",'参加者別細目(入力)'!N34)</f>
        <v/>
      </c>
      <c r="H32" s="100" t="str">
        <f>IF('参加者別細目(入力)'!M34="","",'参加者別細目(入力)'!M34)</f>
        <v/>
      </c>
      <c r="I32" s="101" t="str">
        <f t="shared" si="3"/>
        <v/>
      </c>
      <c r="J32" s="96" t="str">
        <f>IF('参加者別細目(入力)'!L34="","",'参加者別細目(入力)'!L34)</f>
        <v/>
      </c>
    </row>
    <row r="33" spans="1:10" s="77" customFormat="1" ht="16.5" customHeight="1" x14ac:dyDescent="0.15">
      <c r="A33" s="94" t="str">
        <f>IF('参加者別細目(入力)'!A35="","",'参加者別細目(入力)'!A35)</f>
        <v/>
      </c>
      <c r="B33" s="95" t="str">
        <f>IF('参加者別細目(入力)'!B35="","",'参加者別細目(入力)'!B35)</f>
        <v/>
      </c>
      <c r="C33" s="96" t="str">
        <f>IF('参加者別細目(入力)'!I35="","",'参加者別細目(入力)'!I35)</f>
        <v/>
      </c>
      <c r="D33" s="97" t="str">
        <f>IF('参加者別細目(入力)'!J35="","",'参加者別細目(入力)'!J35)</f>
        <v/>
      </c>
      <c r="E33" s="98" t="str">
        <f>IF('参加者別細目(入力)'!K35="","",'参加者別細目(入力)'!K35)</f>
        <v/>
      </c>
      <c r="F33" s="99" t="str">
        <f t="shared" si="2"/>
        <v/>
      </c>
      <c r="G33" s="100" t="str">
        <f>IF('参加者別細目(入力)'!N35="","",'参加者別細目(入力)'!N35)</f>
        <v/>
      </c>
      <c r="H33" s="100" t="str">
        <f>IF('参加者別細目(入力)'!M35="","",'参加者別細目(入力)'!M35)</f>
        <v/>
      </c>
      <c r="I33" s="101" t="str">
        <f t="shared" si="3"/>
        <v/>
      </c>
      <c r="J33" s="96" t="str">
        <f>IF('参加者別細目(入力)'!L35="","",'参加者別細目(入力)'!L35)</f>
        <v/>
      </c>
    </row>
    <row r="34" spans="1:10" s="77" customFormat="1" ht="16.5" customHeight="1" x14ac:dyDescent="0.15">
      <c r="A34" s="94" t="str">
        <f>IF('参加者別細目(入力)'!A36="","",'参加者別細目(入力)'!A36)</f>
        <v/>
      </c>
      <c r="B34" s="95" t="str">
        <f>IF('参加者別細目(入力)'!B36="","",'参加者別細目(入力)'!B36)</f>
        <v/>
      </c>
      <c r="C34" s="96" t="str">
        <f>IF('参加者別細目(入力)'!I36="","",'参加者別細目(入力)'!I36)</f>
        <v/>
      </c>
      <c r="D34" s="97" t="str">
        <f>IF('参加者別細目(入力)'!J36="","",'参加者別細目(入力)'!J36)</f>
        <v/>
      </c>
      <c r="E34" s="98" t="str">
        <f>IF('参加者別細目(入力)'!K36="","",'参加者別細目(入力)'!K36)</f>
        <v/>
      </c>
      <c r="F34" s="99" t="str">
        <f t="shared" si="2"/>
        <v/>
      </c>
      <c r="G34" s="100" t="str">
        <f>IF('参加者別細目(入力)'!N36="","",'参加者別細目(入力)'!N36)</f>
        <v/>
      </c>
      <c r="H34" s="100" t="str">
        <f>IF('参加者別細目(入力)'!M36="","",'参加者別細目(入力)'!M36)</f>
        <v/>
      </c>
      <c r="I34" s="101" t="str">
        <f t="shared" si="3"/>
        <v/>
      </c>
      <c r="J34" s="96" t="str">
        <f>IF('参加者別細目(入力)'!L36="","",'参加者別細目(入力)'!L36)</f>
        <v/>
      </c>
    </row>
    <row r="35" spans="1:10" s="77" customFormat="1" ht="16.5" customHeight="1" x14ac:dyDescent="0.15">
      <c r="A35" s="94" t="str">
        <f>IF('参加者別細目(入力)'!A37="","",'参加者別細目(入力)'!A37)</f>
        <v/>
      </c>
      <c r="B35" s="95" t="str">
        <f>IF('参加者別細目(入力)'!B37="","",'参加者別細目(入力)'!B37)</f>
        <v/>
      </c>
      <c r="C35" s="96" t="str">
        <f>IF('参加者別細目(入力)'!I37="","",'参加者別細目(入力)'!I37)</f>
        <v/>
      </c>
      <c r="D35" s="97" t="str">
        <f>IF('参加者別細目(入力)'!J37="","",'参加者別細目(入力)'!J37)</f>
        <v/>
      </c>
      <c r="E35" s="98" t="str">
        <f>IF('参加者別細目(入力)'!K37="","",'参加者別細目(入力)'!K37)</f>
        <v/>
      </c>
      <c r="F35" s="99" t="str">
        <f t="shared" si="2"/>
        <v/>
      </c>
      <c r="G35" s="100" t="str">
        <f>IF('参加者別細目(入力)'!N37="","",'参加者別細目(入力)'!N37)</f>
        <v/>
      </c>
      <c r="H35" s="100" t="str">
        <f>IF('参加者別細目(入力)'!M37="","",'参加者別細目(入力)'!M37)</f>
        <v/>
      </c>
      <c r="I35" s="101" t="str">
        <f t="shared" si="3"/>
        <v/>
      </c>
      <c r="J35" s="96" t="str">
        <f>IF('参加者別細目(入力)'!L37="","",'参加者別細目(入力)'!L37)</f>
        <v/>
      </c>
    </row>
    <row r="36" spans="1:10" s="77" customFormat="1" ht="16.5" customHeight="1" x14ac:dyDescent="0.15">
      <c r="A36" s="94" t="str">
        <f>IF('参加者別細目(入力)'!A38="","",'参加者別細目(入力)'!A38)</f>
        <v/>
      </c>
      <c r="B36" s="95" t="str">
        <f>IF('参加者別細目(入力)'!B38="","",'参加者別細目(入力)'!B38)</f>
        <v/>
      </c>
      <c r="C36" s="96" t="str">
        <f>IF('参加者別細目(入力)'!I38="","",'参加者別細目(入力)'!I38)</f>
        <v/>
      </c>
      <c r="D36" s="97" t="str">
        <f>IF('参加者別細目(入力)'!J38="","",'参加者別細目(入力)'!J38)</f>
        <v/>
      </c>
      <c r="E36" s="98" t="str">
        <f>IF('参加者別細目(入力)'!K38="","",'参加者別細目(入力)'!K38)</f>
        <v/>
      </c>
      <c r="F36" s="99" t="str">
        <f t="shared" si="2"/>
        <v/>
      </c>
      <c r="G36" s="100" t="str">
        <f>IF('参加者別細目(入力)'!N38="","",'参加者別細目(入力)'!N38)</f>
        <v/>
      </c>
      <c r="H36" s="100" t="str">
        <f>IF('参加者別細目(入力)'!M38="","",'参加者別細目(入力)'!M38)</f>
        <v/>
      </c>
      <c r="I36" s="101" t="str">
        <f t="shared" si="3"/>
        <v/>
      </c>
      <c r="J36" s="96" t="str">
        <f>IF('参加者別細目(入力)'!L38="","",'参加者別細目(入力)'!L38)</f>
        <v/>
      </c>
    </row>
    <row r="37" spans="1:10" s="77" customFormat="1" ht="16.5" customHeight="1" x14ac:dyDescent="0.15">
      <c r="A37" s="94" t="str">
        <f>IF('参加者別細目(入力)'!A39="","",'参加者別細目(入力)'!A39)</f>
        <v/>
      </c>
      <c r="B37" s="95" t="str">
        <f>IF('参加者別細目(入力)'!B39="","",'参加者別細目(入力)'!B39)</f>
        <v/>
      </c>
      <c r="C37" s="96" t="str">
        <f>IF('参加者別細目(入力)'!I39="","",'参加者別細目(入力)'!I39)</f>
        <v/>
      </c>
      <c r="D37" s="97" t="str">
        <f>IF('参加者別細目(入力)'!J39="","",'参加者別細目(入力)'!J39)</f>
        <v/>
      </c>
      <c r="E37" s="98" t="str">
        <f>IF('参加者別細目(入力)'!K39="","",'参加者別細目(入力)'!K39)</f>
        <v/>
      </c>
      <c r="F37" s="99" t="str">
        <f t="shared" si="2"/>
        <v/>
      </c>
      <c r="G37" s="100" t="str">
        <f>IF('参加者別細目(入力)'!N39="","",'参加者別細目(入力)'!N39)</f>
        <v/>
      </c>
      <c r="H37" s="100" t="str">
        <f>IF('参加者別細目(入力)'!M39="","",'参加者別細目(入力)'!M39)</f>
        <v/>
      </c>
      <c r="I37" s="101" t="str">
        <f t="shared" si="3"/>
        <v/>
      </c>
      <c r="J37" s="96" t="str">
        <f>IF('参加者別細目(入力)'!L39="","",'参加者別細目(入力)'!L39)</f>
        <v/>
      </c>
    </row>
    <row r="38" spans="1:10" s="77" customFormat="1" ht="16.5" customHeight="1" x14ac:dyDescent="0.15">
      <c r="A38" s="94" t="str">
        <f>IF('参加者別細目(入力)'!A40="","",'参加者別細目(入力)'!A40)</f>
        <v/>
      </c>
      <c r="B38" s="95" t="str">
        <f>IF('参加者別細目(入力)'!B40="","",'参加者別細目(入力)'!B40)</f>
        <v/>
      </c>
      <c r="C38" s="96" t="str">
        <f>IF('参加者別細目(入力)'!I40="","",'参加者別細目(入力)'!I40)</f>
        <v/>
      </c>
      <c r="D38" s="97" t="str">
        <f>IF('参加者別細目(入力)'!J40="","",'参加者別細目(入力)'!J40)</f>
        <v/>
      </c>
      <c r="E38" s="98" t="str">
        <f>IF('参加者別細目(入力)'!K40="","",'参加者別細目(入力)'!K40)</f>
        <v/>
      </c>
      <c r="F38" s="99" t="str">
        <f t="shared" si="0"/>
        <v/>
      </c>
      <c r="G38" s="100" t="str">
        <f>IF('参加者別細目(入力)'!N40="","",'参加者別細目(入力)'!N40)</f>
        <v/>
      </c>
      <c r="H38" s="100" t="str">
        <f>IF('参加者別細目(入力)'!M40="","",'参加者別細目(入力)'!M40)</f>
        <v/>
      </c>
      <c r="I38" s="101" t="str">
        <f t="shared" si="1"/>
        <v/>
      </c>
      <c r="J38" s="96" t="str">
        <f>IF('参加者別細目(入力)'!L40="","",'参加者別細目(入力)'!L40)</f>
        <v/>
      </c>
    </row>
    <row r="39" spans="1:10" s="77" customFormat="1" ht="16.5" customHeight="1" x14ac:dyDescent="0.15">
      <c r="A39" s="94" t="str">
        <f>IF('参加者別細目(入力)'!A41="","",'参加者別細目(入力)'!A41)</f>
        <v/>
      </c>
      <c r="B39" s="95" t="str">
        <f>IF('参加者別細目(入力)'!B41="","",'参加者別細目(入力)'!B41)</f>
        <v/>
      </c>
      <c r="C39" s="96" t="str">
        <f>IF('参加者別細目(入力)'!I41="","",'参加者別細目(入力)'!I41)</f>
        <v/>
      </c>
      <c r="D39" s="97" t="str">
        <f>IF('参加者別細目(入力)'!J41="","",'参加者別細目(入力)'!J41)</f>
        <v/>
      </c>
      <c r="E39" s="98" t="str">
        <f>IF('参加者別細目(入力)'!K41="","",'参加者別細目(入力)'!K41)</f>
        <v/>
      </c>
      <c r="F39" s="99" t="str">
        <f t="shared" si="0"/>
        <v/>
      </c>
      <c r="G39" s="100" t="str">
        <f>IF('参加者別細目(入力)'!N41="","",'参加者別細目(入力)'!N41)</f>
        <v/>
      </c>
      <c r="H39" s="100" t="str">
        <f>IF('参加者別細目(入力)'!M41="","",'参加者別細目(入力)'!M41)</f>
        <v/>
      </c>
      <c r="I39" s="101" t="str">
        <f t="shared" si="1"/>
        <v/>
      </c>
      <c r="J39" s="96" t="str">
        <f>IF('参加者別細目(入力)'!L41="","",'参加者別細目(入力)'!L41)</f>
        <v/>
      </c>
    </row>
    <row r="40" spans="1:10" s="77" customFormat="1" ht="16.5" customHeight="1" x14ac:dyDescent="0.15">
      <c r="A40" s="94" t="str">
        <f>IF('参加者別細目(入力)'!A42="","",'参加者別細目(入力)'!A42)</f>
        <v/>
      </c>
      <c r="B40" s="95" t="str">
        <f>IF('参加者別細目(入力)'!B42="","",'参加者別細目(入力)'!B42)</f>
        <v/>
      </c>
      <c r="C40" s="96" t="str">
        <f>IF('参加者別細目(入力)'!I42="","",'参加者別細目(入力)'!I42)</f>
        <v/>
      </c>
      <c r="D40" s="97" t="str">
        <f>IF('参加者別細目(入力)'!J42="","",'参加者別細目(入力)'!J42)</f>
        <v/>
      </c>
      <c r="E40" s="98" t="str">
        <f>IF('参加者別細目(入力)'!K42="","",'参加者別細目(入力)'!K42)</f>
        <v/>
      </c>
      <c r="F40" s="99" t="str">
        <f t="shared" si="0"/>
        <v/>
      </c>
      <c r="G40" s="100" t="str">
        <f>IF('参加者別細目(入力)'!N42="","",'参加者別細目(入力)'!N42)</f>
        <v/>
      </c>
      <c r="H40" s="100" t="str">
        <f>IF('参加者別細目(入力)'!M42="","",'参加者別細目(入力)'!M42)</f>
        <v/>
      </c>
      <c r="I40" s="101" t="str">
        <f t="shared" si="1"/>
        <v/>
      </c>
      <c r="J40" s="96" t="str">
        <f>IF('参加者別細目(入力)'!L42="","",'参加者別細目(入力)'!L42)</f>
        <v/>
      </c>
    </row>
    <row r="41" spans="1:10" s="77" customFormat="1" ht="16.5" customHeight="1" x14ac:dyDescent="0.15">
      <c r="A41" s="94" t="str">
        <f>IF('参加者別細目(入力)'!A43="","",'参加者別細目(入力)'!A43)</f>
        <v/>
      </c>
      <c r="B41" s="95" t="str">
        <f>IF('参加者別細目(入力)'!B43="","",'参加者別細目(入力)'!B43)</f>
        <v/>
      </c>
      <c r="C41" s="96" t="str">
        <f>IF('参加者別細目(入力)'!I43="","",'参加者別細目(入力)'!I43)</f>
        <v/>
      </c>
      <c r="D41" s="97" t="str">
        <f>IF('参加者別細目(入力)'!J43="","",'参加者別細目(入力)'!J43)</f>
        <v/>
      </c>
      <c r="E41" s="98" t="str">
        <f>IF('参加者別細目(入力)'!K43="","",'参加者別細目(入力)'!K43)</f>
        <v/>
      </c>
      <c r="F41" s="99" t="str">
        <f t="shared" si="0"/>
        <v/>
      </c>
      <c r="G41" s="100" t="str">
        <f>IF('参加者別細目(入力)'!N43="","",'参加者別細目(入力)'!N43)</f>
        <v/>
      </c>
      <c r="H41" s="100" t="str">
        <f>IF('参加者別細目(入力)'!M43="","",'参加者別細目(入力)'!M43)</f>
        <v/>
      </c>
      <c r="I41" s="101" t="str">
        <f t="shared" si="1"/>
        <v/>
      </c>
      <c r="J41" s="96" t="str">
        <f>IF('参加者別細目(入力)'!L43="","",'参加者別細目(入力)'!L43)</f>
        <v/>
      </c>
    </row>
    <row r="42" spans="1:10" s="77" customFormat="1" ht="16.5" customHeight="1" x14ac:dyDescent="0.15">
      <c r="A42" s="94" t="str">
        <f>IF('参加者別細目(入力)'!A44="","",'参加者別細目(入力)'!A44)</f>
        <v/>
      </c>
      <c r="B42" s="95" t="str">
        <f>IF('参加者別細目(入力)'!B44="","",'参加者別細目(入力)'!B44)</f>
        <v/>
      </c>
      <c r="C42" s="96" t="str">
        <f>IF('参加者別細目(入力)'!I44="","",'参加者別細目(入力)'!I44)</f>
        <v/>
      </c>
      <c r="D42" s="97" t="str">
        <f>IF('参加者別細目(入力)'!J44="","",'参加者別細目(入力)'!J44)</f>
        <v/>
      </c>
      <c r="E42" s="98" t="str">
        <f>IF('参加者別細目(入力)'!K44="","",'参加者別細目(入力)'!K44)</f>
        <v/>
      </c>
      <c r="F42" s="99" t="str">
        <f t="shared" si="0"/>
        <v/>
      </c>
      <c r="G42" s="100" t="str">
        <f>IF('参加者別細目(入力)'!N44="","",'参加者別細目(入力)'!N44)</f>
        <v/>
      </c>
      <c r="H42" s="100" t="str">
        <f>IF('参加者別細目(入力)'!M44="","",'参加者別細目(入力)'!M44)</f>
        <v/>
      </c>
      <c r="I42" s="101" t="str">
        <f t="shared" si="1"/>
        <v/>
      </c>
      <c r="J42" s="96" t="str">
        <f>IF('参加者別細目(入力)'!L44="","",'参加者別細目(入力)'!L44)</f>
        <v/>
      </c>
    </row>
    <row r="43" spans="1:10" s="77" customFormat="1" ht="16.5" customHeight="1" x14ac:dyDescent="0.15">
      <c r="A43" s="94" t="str">
        <f>IF('参加者別細目(入力)'!A45="","",'参加者別細目(入力)'!A45)</f>
        <v/>
      </c>
      <c r="B43" s="95" t="str">
        <f>IF('参加者別細目(入力)'!B45="","",'参加者別細目(入力)'!B45)</f>
        <v/>
      </c>
      <c r="C43" s="96" t="str">
        <f>IF('参加者別細目(入力)'!I45="","",'参加者別細目(入力)'!I45)</f>
        <v/>
      </c>
      <c r="D43" s="97" t="str">
        <f>IF('参加者別細目(入力)'!J45="","",'参加者別細目(入力)'!J45)</f>
        <v/>
      </c>
      <c r="E43" s="98" t="str">
        <f>IF('参加者別細目(入力)'!K45="","",'参加者別細目(入力)'!K45)</f>
        <v/>
      </c>
      <c r="F43" s="99" t="str">
        <f t="shared" si="0"/>
        <v/>
      </c>
      <c r="G43" s="100" t="str">
        <f>IF('参加者別細目(入力)'!N45="","",'参加者別細目(入力)'!N45)</f>
        <v/>
      </c>
      <c r="H43" s="100" t="str">
        <f>IF('参加者別細目(入力)'!M45="","",'参加者別細目(入力)'!M45)</f>
        <v/>
      </c>
      <c r="I43" s="101" t="str">
        <f t="shared" si="1"/>
        <v/>
      </c>
      <c r="J43" s="96" t="str">
        <f>IF('参加者別細目(入力)'!L45="","",'参加者別細目(入力)'!L45)</f>
        <v/>
      </c>
    </row>
    <row r="44" spans="1:10" s="77" customFormat="1" ht="16.5" customHeight="1" x14ac:dyDescent="0.15">
      <c r="A44" s="94" t="str">
        <f>IF('参加者別細目(入力)'!A46="","",'参加者別細目(入力)'!A46)</f>
        <v/>
      </c>
      <c r="B44" s="95" t="str">
        <f>IF('参加者別細目(入力)'!B46="","",'参加者別細目(入力)'!B46)</f>
        <v/>
      </c>
      <c r="C44" s="96" t="str">
        <f>IF('参加者別細目(入力)'!I46="","",'参加者別細目(入力)'!I46)</f>
        <v/>
      </c>
      <c r="D44" s="97" t="str">
        <f>IF('参加者別細目(入力)'!J46="","",'参加者別細目(入力)'!J46)</f>
        <v/>
      </c>
      <c r="E44" s="98" t="str">
        <f>IF('参加者別細目(入力)'!K46="","",'参加者別細目(入力)'!K46)</f>
        <v/>
      </c>
      <c r="F44" s="99" t="str">
        <f t="shared" si="0"/>
        <v/>
      </c>
      <c r="G44" s="100" t="str">
        <f>IF('参加者別細目(入力)'!N46="","",'参加者別細目(入力)'!N46)</f>
        <v/>
      </c>
      <c r="H44" s="100" t="str">
        <f>IF('参加者別細目(入力)'!M46="","",'参加者別細目(入力)'!M46)</f>
        <v/>
      </c>
      <c r="I44" s="101" t="str">
        <f t="shared" si="1"/>
        <v/>
      </c>
      <c r="J44" s="96" t="str">
        <f>IF('参加者別細目(入力)'!L46="","",'参加者別細目(入力)'!L46)</f>
        <v/>
      </c>
    </row>
    <row r="45" spans="1:10" s="77" customFormat="1" ht="16.5" customHeight="1" x14ac:dyDescent="0.15">
      <c r="A45" s="94" t="str">
        <f>IF('参加者別細目(入力)'!A47="","",'参加者別細目(入力)'!A47)</f>
        <v/>
      </c>
      <c r="B45" s="95" t="str">
        <f>IF('参加者別細目(入力)'!B47="","",'参加者別細目(入力)'!B47)</f>
        <v/>
      </c>
      <c r="C45" s="96" t="str">
        <f>IF('参加者別細目(入力)'!I47="","",'参加者別細目(入力)'!I47)</f>
        <v/>
      </c>
      <c r="D45" s="97" t="str">
        <f>IF('参加者別細目(入力)'!J47="","",'参加者別細目(入力)'!J47)</f>
        <v/>
      </c>
      <c r="E45" s="98" t="str">
        <f>IF('参加者別細目(入力)'!K47="","",'参加者別細目(入力)'!K47)</f>
        <v/>
      </c>
      <c r="F45" s="99" t="str">
        <f t="shared" si="0"/>
        <v/>
      </c>
      <c r="G45" s="100" t="str">
        <f>IF('参加者別細目(入力)'!N47="","",'参加者別細目(入力)'!N47)</f>
        <v/>
      </c>
      <c r="H45" s="100" t="str">
        <f>IF('参加者別細目(入力)'!M47="","",'参加者別細目(入力)'!M47)</f>
        <v/>
      </c>
      <c r="I45" s="101" t="str">
        <f t="shared" si="1"/>
        <v/>
      </c>
      <c r="J45" s="96" t="str">
        <f>IF('参加者別細目(入力)'!L47="","",'参加者別細目(入力)'!L47)</f>
        <v/>
      </c>
    </row>
    <row r="46" spans="1:10" s="77" customFormat="1" ht="16.5" customHeight="1" x14ac:dyDescent="0.15">
      <c r="A46" s="94" t="str">
        <f>IF('参加者別細目(入力)'!A48="","",'参加者別細目(入力)'!A48)</f>
        <v/>
      </c>
      <c r="B46" s="95" t="str">
        <f>IF('参加者別細目(入力)'!B48="","",'参加者別細目(入力)'!B48)</f>
        <v/>
      </c>
      <c r="C46" s="96" t="str">
        <f>IF('参加者別細目(入力)'!I48="","",'参加者別細目(入力)'!I48)</f>
        <v/>
      </c>
      <c r="D46" s="97" t="str">
        <f>IF('参加者別細目(入力)'!J48="","",'参加者別細目(入力)'!J48)</f>
        <v/>
      </c>
      <c r="E46" s="98" t="str">
        <f>IF('参加者別細目(入力)'!K48="","",'参加者別細目(入力)'!K48)</f>
        <v/>
      </c>
      <c r="F46" s="99" t="str">
        <f t="shared" si="0"/>
        <v/>
      </c>
      <c r="G46" s="100" t="str">
        <f>IF('参加者別細目(入力)'!N48="","",'参加者別細目(入力)'!N48)</f>
        <v/>
      </c>
      <c r="H46" s="100" t="str">
        <f>IF('参加者別細目(入力)'!M48="","",'参加者別細目(入力)'!M48)</f>
        <v/>
      </c>
      <c r="I46" s="101" t="str">
        <f t="shared" si="1"/>
        <v/>
      </c>
      <c r="J46" s="96" t="str">
        <f>IF('参加者別細目(入力)'!L48="","",'参加者別細目(入力)'!L48)</f>
        <v/>
      </c>
    </row>
    <row r="47" spans="1:10" s="77" customFormat="1" ht="16.5" customHeight="1" x14ac:dyDescent="0.15">
      <c r="A47" s="94" t="str">
        <f>IF('参加者別細目(入力)'!A49="","",'参加者別細目(入力)'!A49)</f>
        <v/>
      </c>
      <c r="B47" s="95" t="str">
        <f>IF('参加者別細目(入力)'!B49="","",'参加者別細目(入力)'!B49)</f>
        <v/>
      </c>
      <c r="C47" s="96" t="str">
        <f>IF('参加者別細目(入力)'!I49="","",'参加者別細目(入力)'!I49)</f>
        <v/>
      </c>
      <c r="D47" s="97" t="str">
        <f>IF('参加者別細目(入力)'!J49="","",'参加者別細目(入力)'!J49)</f>
        <v/>
      </c>
      <c r="E47" s="98" t="str">
        <f>IF('参加者別細目(入力)'!K49="","",'参加者別細目(入力)'!K49)</f>
        <v/>
      </c>
      <c r="F47" s="99" t="str">
        <f t="shared" si="0"/>
        <v/>
      </c>
      <c r="G47" s="100" t="str">
        <f>IF('参加者別細目(入力)'!N49="","",'参加者別細目(入力)'!N49)</f>
        <v/>
      </c>
      <c r="H47" s="100" t="str">
        <f>IF('参加者別細目(入力)'!M49="","",'参加者別細目(入力)'!M49)</f>
        <v/>
      </c>
      <c r="I47" s="101" t="str">
        <f t="shared" si="1"/>
        <v/>
      </c>
      <c r="J47" s="96" t="str">
        <f>IF('参加者別細目(入力)'!L49="","",'参加者別細目(入力)'!L49)</f>
        <v/>
      </c>
    </row>
    <row r="48" spans="1:10" s="77" customFormat="1" ht="16.5" customHeight="1" x14ac:dyDescent="0.15">
      <c r="A48" s="94" t="str">
        <f>IF('参加者別細目(入力)'!A50="","",'参加者別細目(入力)'!A50)</f>
        <v/>
      </c>
      <c r="B48" s="95" t="str">
        <f>IF('参加者別細目(入力)'!B50="","",'参加者別細目(入力)'!B50)</f>
        <v/>
      </c>
      <c r="C48" s="96" t="str">
        <f>IF('参加者別細目(入力)'!I50="","",'参加者別細目(入力)'!I50)</f>
        <v/>
      </c>
      <c r="D48" s="97" t="str">
        <f>IF('参加者別細目(入力)'!J50="","",'参加者別細目(入力)'!J50)</f>
        <v/>
      </c>
      <c r="E48" s="98" t="str">
        <f>IF('参加者別細目(入力)'!K50="","",'参加者別細目(入力)'!K50)</f>
        <v/>
      </c>
      <c r="F48" s="99" t="str">
        <f t="shared" si="0"/>
        <v/>
      </c>
      <c r="G48" s="100" t="str">
        <f>IF('参加者別細目(入力)'!N50="","",'参加者別細目(入力)'!N50)</f>
        <v/>
      </c>
      <c r="H48" s="100" t="str">
        <f>IF('参加者別細目(入力)'!M50="","",'参加者別細目(入力)'!M50)</f>
        <v/>
      </c>
      <c r="I48" s="101" t="str">
        <f t="shared" si="1"/>
        <v/>
      </c>
      <c r="J48" s="96" t="str">
        <f>IF('参加者別細目(入力)'!L50="","",'参加者別細目(入力)'!L50)</f>
        <v/>
      </c>
    </row>
    <row r="49" spans="1:10" s="77" customFormat="1" ht="16.5" customHeight="1" x14ac:dyDescent="0.15">
      <c r="A49" s="94" t="str">
        <f>IF('参加者別細目(入力)'!A51="","",'参加者別細目(入力)'!A51)</f>
        <v/>
      </c>
      <c r="B49" s="95" t="str">
        <f>IF('参加者別細目(入力)'!B51="","",'参加者別細目(入力)'!B51)</f>
        <v/>
      </c>
      <c r="C49" s="96" t="str">
        <f>IF('参加者別細目(入力)'!I51="","",'参加者別細目(入力)'!I51)</f>
        <v/>
      </c>
      <c r="D49" s="97" t="str">
        <f>IF('参加者別細目(入力)'!J51="","",'参加者別細目(入力)'!J51)</f>
        <v/>
      </c>
      <c r="E49" s="98" t="str">
        <f>IF('参加者別細目(入力)'!K51="","",'参加者別細目(入力)'!K51)</f>
        <v/>
      </c>
      <c r="F49" s="99" t="str">
        <f t="shared" si="0"/>
        <v/>
      </c>
      <c r="G49" s="100" t="str">
        <f>IF('参加者別細目(入力)'!N51="","",'参加者別細目(入力)'!N51)</f>
        <v/>
      </c>
      <c r="H49" s="100" t="str">
        <f>IF('参加者別細目(入力)'!M51="","",'参加者別細目(入力)'!M51)</f>
        <v/>
      </c>
      <c r="I49" s="101" t="str">
        <f t="shared" si="1"/>
        <v/>
      </c>
      <c r="J49" s="96" t="str">
        <f>IF('参加者別細目(入力)'!L51="","",'参加者別細目(入力)'!L51)</f>
        <v/>
      </c>
    </row>
    <row r="50" spans="1:10" s="77" customFormat="1" ht="16.5" customHeight="1" x14ac:dyDescent="0.15">
      <c r="A50" s="94" t="str">
        <f>IF('参加者別細目(入力)'!A52="","",'参加者別細目(入力)'!A52)</f>
        <v/>
      </c>
      <c r="B50" s="95" t="str">
        <f>IF('参加者別細目(入力)'!B52="","",'参加者別細目(入力)'!B52)</f>
        <v/>
      </c>
      <c r="C50" s="96" t="str">
        <f>IF('参加者別細目(入力)'!I52="","",'参加者別細目(入力)'!I52)</f>
        <v/>
      </c>
      <c r="D50" s="97" t="str">
        <f>IF('参加者別細目(入力)'!J52="","",'参加者別細目(入力)'!J52)</f>
        <v/>
      </c>
      <c r="E50" s="98" t="str">
        <f>IF('参加者別細目(入力)'!K52="","",'参加者別細目(入力)'!K52)</f>
        <v/>
      </c>
      <c r="F50" s="99" t="str">
        <f t="shared" si="0"/>
        <v/>
      </c>
      <c r="G50" s="100" t="str">
        <f>IF('参加者別細目(入力)'!N52="","",'参加者別細目(入力)'!N52)</f>
        <v/>
      </c>
      <c r="H50" s="100" t="str">
        <f>IF('参加者別細目(入力)'!M52="","",'参加者別細目(入力)'!M52)</f>
        <v/>
      </c>
      <c r="I50" s="101" t="str">
        <f t="shared" si="1"/>
        <v/>
      </c>
      <c r="J50" s="96" t="str">
        <f>IF('参加者別細目(入力)'!L52="","",'参加者別細目(入力)'!L52)</f>
        <v/>
      </c>
    </row>
    <row r="51" spans="1:10" s="77" customFormat="1" ht="16.5" customHeight="1" x14ac:dyDescent="0.15">
      <c r="A51" s="94" t="str">
        <f>IF('参加者別細目(入力)'!A53="","",'参加者別細目(入力)'!A53)</f>
        <v/>
      </c>
      <c r="B51" s="95" t="str">
        <f>IF('参加者別細目(入力)'!B53="","",'参加者別細目(入力)'!B53)</f>
        <v/>
      </c>
      <c r="C51" s="96" t="str">
        <f>IF('参加者別細目(入力)'!I53="","",'参加者別細目(入力)'!I53)</f>
        <v/>
      </c>
      <c r="D51" s="97" t="str">
        <f>IF('参加者別細目(入力)'!J53="","",'参加者別細目(入力)'!J53)</f>
        <v/>
      </c>
      <c r="E51" s="98" t="str">
        <f>IF('参加者別細目(入力)'!K53="","",'参加者別細目(入力)'!K53)</f>
        <v/>
      </c>
      <c r="F51" s="99" t="str">
        <f t="shared" si="0"/>
        <v/>
      </c>
      <c r="G51" s="100" t="str">
        <f>IF('参加者別細目(入力)'!N53="","",'参加者別細目(入力)'!N53)</f>
        <v/>
      </c>
      <c r="H51" s="100" t="str">
        <f>IF('参加者別細目(入力)'!M53="","",'参加者別細目(入力)'!M53)</f>
        <v/>
      </c>
      <c r="I51" s="101" t="str">
        <f t="shared" si="1"/>
        <v/>
      </c>
      <c r="J51" s="96" t="str">
        <f>IF('参加者別細目(入力)'!L53="","",'参加者別細目(入力)'!L53)</f>
        <v/>
      </c>
    </row>
    <row r="52" spans="1:10" s="77" customFormat="1" ht="16.5" customHeight="1" x14ac:dyDescent="0.15">
      <c r="A52" s="94" t="str">
        <f>IF('参加者別細目(入力)'!A54="","",'参加者別細目(入力)'!A54)</f>
        <v/>
      </c>
      <c r="B52" s="95" t="str">
        <f>IF('参加者別細目(入力)'!B54="","",'参加者別細目(入力)'!B54)</f>
        <v/>
      </c>
      <c r="C52" s="96" t="str">
        <f>IF('参加者別細目(入力)'!I54="","",'参加者別細目(入力)'!I54)</f>
        <v/>
      </c>
      <c r="D52" s="97" t="str">
        <f>IF('参加者別細目(入力)'!J54="","",'参加者別細目(入力)'!J54)</f>
        <v/>
      </c>
      <c r="E52" s="98" t="str">
        <f>IF('参加者別細目(入力)'!K54="","",'参加者別細目(入力)'!K54)</f>
        <v/>
      </c>
      <c r="F52" s="99" t="str">
        <f t="shared" si="0"/>
        <v/>
      </c>
      <c r="G52" s="100" t="str">
        <f>IF('参加者別細目(入力)'!N54="","",'参加者別細目(入力)'!N54)</f>
        <v/>
      </c>
      <c r="H52" s="100" t="str">
        <f>IF('参加者別細目(入力)'!M54="","",'参加者別細目(入力)'!M54)</f>
        <v/>
      </c>
      <c r="I52" s="101" t="str">
        <f t="shared" si="1"/>
        <v/>
      </c>
      <c r="J52" s="96" t="str">
        <f>IF('参加者別細目(入力)'!L54="","",'参加者別細目(入力)'!L54)</f>
        <v/>
      </c>
    </row>
    <row r="53" spans="1:10" s="77" customFormat="1" ht="16.5" customHeight="1" x14ac:dyDescent="0.15">
      <c r="A53" s="94" t="str">
        <f>IF('参加者別細目(入力)'!A55="","",'参加者別細目(入力)'!A55)</f>
        <v/>
      </c>
      <c r="B53" s="95" t="str">
        <f>IF('参加者別細目(入力)'!B55="","",'参加者別細目(入力)'!B55)</f>
        <v/>
      </c>
      <c r="C53" s="96" t="str">
        <f>IF('参加者別細目(入力)'!I55="","",'参加者別細目(入力)'!I55)</f>
        <v/>
      </c>
      <c r="D53" s="97" t="str">
        <f>IF('参加者別細目(入力)'!J55="","",'参加者別細目(入力)'!J55)</f>
        <v/>
      </c>
      <c r="E53" s="98" t="str">
        <f>IF('参加者別細目(入力)'!K55="","",'参加者別細目(入力)'!K55)</f>
        <v/>
      </c>
      <c r="F53" s="99" t="str">
        <f t="shared" ref="F53:F59" si="4">IF(A53="","",SUM(C53:D53))</f>
        <v/>
      </c>
      <c r="G53" s="100" t="str">
        <f>IF('参加者別細目(入力)'!N55="","",'参加者別細目(入力)'!N55)</f>
        <v/>
      </c>
      <c r="H53" s="100" t="str">
        <f>IF('参加者別細目(入力)'!M55="","",'参加者別細目(入力)'!M55)</f>
        <v/>
      </c>
      <c r="I53" s="101" t="str">
        <f t="shared" ref="I53:I59" si="5">IF(A53="","",SUM(F53:H53))</f>
        <v/>
      </c>
      <c r="J53" s="96" t="str">
        <f>IF('参加者別細目(入力)'!L55="","",'参加者別細目(入力)'!L55)</f>
        <v/>
      </c>
    </row>
    <row r="54" spans="1:10" s="77" customFormat="1" ht="16.5" customHeight="1" x14ac:dyDescent="0.15">
      <c r="A54" s="94" t="str">
        <f>IF('参加者別細目(入力)'!A56="","",'参加者別細目(入力)'!A56)</f>
        <v/>
      </c>
      <c r="B54" s="95" t="str">
        <f>IF('参加者別細目(入力)'!B56="","",'参加者別細目(入力)'!B56)</f>
        <v/>
      </c>
      <c r="C54" s="96" t="str">
        <f>IF('参加者別細目(入力)'!I56="","",'参加者別細目(入力)'!I56)</f>
        <v/>
      </c>
      <c r="D54" s="97" t="str">
        <f>IF('参加者別細目(入力)'!J56="","",'参加者別細目(入力)'!J56)</f>
        <v/>
      </c>
      <c r="E54" s="98" t="str">
        <f>IF('参加者別細目(入力)'!K56="","",'参加者別細目(入力)'!K56)</f>
        <v/>
      </c>
      <c r="F54" s="99" t="str">
        <f t="shared" si="4"/>
        <v/>
      </c>
      <c r="G54" s="100" t="str">
        <f>IF('参加者別細目(入力)'!N56="","",'参加者別細目(入力)'!N56)</f>
        <v/>
      </c>
      <c r="H54" s="100" t="str">
        <f>IF('参加者別細目(入力)'!M56="","",'参加者別細目(入力)'!M56)</f>
        <v/>
      </c>
      <c r="I54" s="101" t="str">
        <f t="shared" si="5"/>
        <v/>
      </c>
      <c r="J54" s="96" t="str">
        <f>IF('参加者別細目(入力)'!L56="","",'参加者別細目(入力)'!L56)</f>
        <v/>
      </c>
    </row>
    <row r="55" spans="1:10" s="77" customFormat="1" ht="16.5" customHeight="1" x14ac:dyDescent="0.15">
      <c r="A55" s="94" t="str">
        <f>IF('参加者別細目(入力)'!A57="","",'参加者別細目(入力)'!A57)</f>
        <v/>
      </c>
      <c r="B55" s="95" t="str">
        <f>IF('参加者別細目(入力)'!B57="","",'参加者別細目(入力)'!B57)</f>
        <v/>
      </c>
      <c r="C55" s="96" t="str">
        <f>IF('参加者別細目(入力)'!I57="","",'参加者別細目(入力)'!I57)</f>
        <v/>
      </c>
      <c r="D55" s="97" t="str">
        <f>IF('参加者別細目(入力)'!J57="","",'参加者別細目(入力)'!J57)</f>
        <v/>
      </c>
      <c r="E55" s="98" t="str">
        <f>IF('参加者別細目(入力)'!K57="","",'参加者別細目(入力)'!K57)</f>
        <v/>
      </c>
      <c r="F55" s="99" t="str">
        <f t="shared" si="4"/>
        <v/>
      </c>
      <c r="G55" s="100" t="str">
        <f>IF('参加者別細目(入力)'!N57="","",'参加者別細目(入力)'!N57)</f>
        <v/>
      </c>
      <c r="H55" s="100" t="str">
        <f>IF('参加者別細目(入力)'!M57="","",'参加者別細目(入力)'!M57)</f>
        <v/>
      </c>
      <c r="I55" s="101" t="str">
        <f t="shared" si="5"/>
        <v/>
      </c>
      <c r="J55" s="96" t="str">
        <f>IF('参加者別細目(入力)'!L57="","",'参加者別細目(入力)'!L57)</f>
        <v/>
      </c>
    </row>
    <row r="56" spans="1:10" s="77" customFormat="1" ht="16.5" customHeight="1" x14ac:dyDescent="0.15">
      <c r="A56" s="94" t="str">
        <f>IF('参加者別細目(入力)'!A58="","",'参加者別細目(入力)'!A58)</f>
        <v/>
      </c>
      <c r="B56" s="95" t="str">
        <f>IF('参加者別細目(入力)'!B58="","",'参加者別細目(入力)'!B58)</f>
        <v/>
      </c>
      <c r="C56" s="96" t="str">
        <f>IF('参加者別細目(入力)'!I58="","",'参加者別細目(入力)'!I58)</f>
        <v/>
      </c>
      <c r="D56" s="97" t="str">
        <f>IF('参加者別細目(入力)'!J58="","",'参加者別細目(入力)'!J58)</f>
        <v/>
      </c>
      <c r="E56" s="98" t="str">
        <f>IF('参加者別細目(入力)'!K58="","",'参加者別細目(入力)'!K58)</f>
        <v/>
      </c>
      <c r="F56" s="99" t="str">
        <f t="shared" si="4"/>
        <v/>
      </c>
      <c r="G56" s="100" t="str">
        <f>IF('参加者別細目(入力)'!N58="","",'参加者別細目(入力)'!N58)</f>
        <v/>
      </c>
      <c r="H56" s="100" t="str">
        <f>IF('参加者別細目(入力)'!M58="","",'参加者別細目(入力)'!M58)</f>
        <v/>
      </c>
      <c r="I56" s="101" t="str">
        <f t="shared" si="5"/>
        <v/>
      </c>
      <c r="J56" s="96" t="str">
        <f>IF('参加者別細目(入力)'!L58="","",'参加者別細目(入力)'!L58)</f>
        <v/>
      </c>
    </row>
    <row r="57" spans="1:10" s="77" customFormat="1" ht="16.5" customHeight="1" x14ac:dyDescent="0.15">
      <c r="A57" s="94" t="str">
        <f>IF('参加者別細目(入力)'!A59="","",'参加者別細目(入力)'!A59)</f>
        <v/>
      </c>
      <c r="B57" s="95" t="str">
        <f>IF('参加者別細目(入力)'!B59="","",'参加者別細目(入力)'!B59)</f>
        <v/>
      </c>
      <c r="C57" s="96" t="str">
        <f>IF('参加者別細目(入力)'!I59="","",'参加者別細目(入力)'!I59)</f>
        <v/>
      </c>
      <c r="D57" s="97" t="str">
        <f>IF('参加者別細目(入力)'!J59="","",'参加者別細目(入力)'!J59)</f>
        <v/>
      </c>
      <c r="E57" s="98" t="str">
        <f>IF('参加者別細目(入力)'!K59="","",'参加者別細目(入力)'!K59)</f>
        <v/>
      </c>
      <c r="F57" s="99" t="str">
        <f t="shared" si="4"/>
        <v/>
      </c>
      <c r="G57" s="100" t="str">
        <f>IF('参加者別細目(入力)'!N59="","",'参加者別細目(入力)'!N59)</f>
        <v/>
      </c>
      <c r="H57" s="100" t="str">
        <f>IF('参加者別細目(入力)'!M59="","",'参加者別細目(入力)'!M59)</f>
        <v/>
      </c>
      <c r="I57" s="101" t="str">
        <f t="shared" si="5"/>
        <v/>
      </c>
      <c r="J57" s="96" t="str">
        <f>IF('参加者別細目(入力)'!L59="","",'参加者別細目(入力)'!L59)</f>
        <v/>
      </c>
    </row>
    <row r="58" spans="1:10" s="77" customFormat="1" ht="16.5" customHeight="1" x14ac:dyDescent="0.15">
      <c r="A58" s="94" t="str">
        <f>IF('参加者別細目(入力)'!A60="","",'参加者別細目(入力)'!A60)</f>
        <v/>
      </c>
      <c r="B58" s="95" t="str">
        <f>IF('参加者別細目(入力)'!B60="","",'参加者別細目(入力)'!B60)</f>
        <v/>
      </c>
      <c r="C58" s="96" t="str">
        <f>IF('参加者別細目(入力)'!I60="","",'参加者別細目(入力)'!I60)</f>
        <v/>
      </c>
      <c r="D58" s="97" t="str">
        <f>IF('参加者別細目(入力)'!J60="","",'参加者別細目(入力)'!J60)</f>
        <v/>
      </c>
      <c r="E58" s="98" t="str">
        <f>IF('参加者別細目(入力)'!K60="","",'参加者別細目(入力)'!K60)</f>
        <v/>
      </c>
      <c r="F58" s="99" t="str">
        <f t="shared" si="4"/>
        <v/>
      </c>
      <c r="G58" s="100" t="str">
        <f>IF('参加者別細目(入力)'!N60="","",'参加者別細目(入力)'!N60)</f>
        <v/>
      </c>
      <c r="H58" s="100" t="str">
        <f>IF('参加者別細目(入力)'!M60="","",'参加者別細目(入力)'!M60)</f>
        <v/>
      </c>
      <c r="I58" s="101" t="str">
        <f t="shared" si="5"/>
        <v/>
      </c>
      <c r="J58" s="96" t="str">
        <f>IF('参加者別細目(入力)'!L60="","",'参加者別細目(入力)'!L60)</f>
        <v/>
      </c>
    </row>
    <row r="59" spans="1:10" s="77" customFormat="1" ht="16.5" customHeight="1" x14ac:dyDescent="0.15">
      <c r="A59" s="94" t="str">
        <f>IF('参加者別細目(入力)'!A61="","",'参加者別細目(入力)'!A61)</f>
        <v/>
      </c>
      <c r="B59" s="95" t="str">
        <f>IF('参加者別細目(入力)'!B61="","",'参加者別細目(入力)'!B61)</f>
        <v/>
      </c>
      <c r="C59" s="96" t="str">
        <f>IF('参加者別細目(入力)'!I61="","",'参加者別細目(入力)'!I61)</f>
        <v/>
      </c>
      <c r="D59" s="97" t="str">
        <f>IF('参加者別細目(入力)'!J61="","",'参加者別細目(入力)'!J61)</f>
        <v/>
      </c>
      <c r="E59" s="98" t="str">
        <f>IF('参加者別細目(入力)'!K61="","",'参加者別細目(入力)'!K61)</f>
        <v/>
      </c>
      <c r="F59" s="99" t="str">
        <f t="shared" si="4"/>
        <v/>
      </c>
      <c r="G59" s="100" t="str">
        <f>IF('参加者別細目(入力)'!N61="","",'参加者別細目(入力)'!N61)</f>
        <v/>
      </c>
      <c r="H59" s="100" t="str">
        <f>IF('参加者別細目(入力)'!M61="","",'参加者別細目(入力)'!M61)</f>
        <v/>
      </c>
      <c r="I59" s="101" t="str">
        <f t="shared" si="5"/>
        <v/>
      </c>
      <c r="J59" s="96" t="str">
        <f>IF('参加者別細目(入力)'!L61="","",'参加者別細目(入力)'!L61)</f>
        <v/>
      </c>
    </row>
    <row r="60" spans="1:10" s="77" customFormat="1" ht="16.5" customHeight="1" x14ac:dyDescent="0.15">
      <c r="A60" s="94" t="str">
        <f>IF('参加者別細目(入力)'!A62="","",'参加者別細目(入力)'!A62)</f>
        <v/>
      </c>
      <c r="B60" s="95" t="str">
        <f>IF('参加者別細目(入力)'!B62="","",'参加者別細目(入力)'!B62)</f>
        <v/>
      </c>
      <c r="C60" s="96" t="str">
        <f>IF('参加者別細目(入力)'!I62="","",'参加者別細目(入力)'!I62)</f>
        <v/>
      </c>
      <c r="D60" s="97" t="str">
        <f>IF('参加者別細目(入力)'!J62="","",'参加者別細目(入力)'!J62)</f>
        <v/>
      </c>
      <c r="E60" s="98" t="str">
        <f>IF('参加者別細目(入力)'!K62="","",'参加者別細目(入力)'!K62)</f>
        <v/>
      </c>
      <c r="F60" s="99" t="str">
        <f t="shared" ref="F60:F65" si="6">IF(A60="","",SUM(C60:D60))</f>
        <v/>
      </c>
      <c r="G60" s="100" t="str">
        <f>IF('参加者別細目(入力)'!N62="","",'参加者別細目(入力)'!N62)</f>
        <v/>
      </c>
      <c r="H60" s="100" t="str">
        <f>IF('参加者別細目(入力)'!M62="","",'参加者別細目(入力)'!M62)</f>
        <v/>
      </c>
      <c r="I60" s="101" t="str">
        <f t="shared" ref="I60:I65" si="7">IF(A60="","",SUM(F60:H60))</f>
        <v/>
      </c>
      <c r="J60" s="96" t="str">
        <f>IF('参加者別細目(入力)'!L62="","",'参加者別細目(入力)'!L62)</f>
        <v/>
      </c>
    </row>
    <row r="61" spans="1:10" s="77" customFormat="1" ht="16.5" customHeight="1" x14ac:dyDescent="0.15">
      <c r="A61" s="94" t="str">
        <f>IF('参加者別細目(入力)'!A63="","",'参加者別細目(入力)'!A63)</f>
        <v/>
      </c>
      <c r="B61" s="95" t="str">
        <f>IF('参加者別細目(入力)'!B63="","",'参加者別細目(入力)'!B63)</f>
        <v/>
      </c>
      <c r="C61" s="96" t="str">
        <f>IF('参加者別細目(入力)'!I63="","",'参加者別細目(入力)'!I63)</f>
        <v/>
      </c>
      <c r="D61" s="97" t="str">
        <f>IF('参加者別細目(入力)'!J63="","",'参加者別細目(入力)'!J63)</f>
        <v/>
      </c>
      <c r="E61" s="98" t="str">
        <f>IF('参加者別細目(入力)'!K63="","",'参加者別細目(入力)'!K63)</f>
        <v/>
      </c>
      <c r="F61" s="99" t="str">
        <f t="shared" si="6"/>
        <v/>
      </c>
      <c r="G61" s="100" t="str">
        <f>IF('参加者別細目(入力)'!N63="","",'参加者別細目(入力)'!N63)</f>
        <v/>
      </c>
      <c r="H61" s="100" t="str">
        <f>IF('参加者別細目(入力)'!M63="","",'参加者別細目(入力)'!M63)</f>
        <v/>
      </c>
      <c r="I61" s="101" t="str">
        <f t="shared" si="7"/>
        <v/>
      </c>
      <c r="J61" s="96" t="str">
        <f>IF('参加者別細目(入力)'!L63="","",'参加者別細目(入力)'!L63)</f>
        <v/>
      </c>
    </row>
    <row r="62" spans="1:10" s="77" customFormat="1" ht="16.5" customHeight="1" x14ac:dyDescent="0.15">
      <c r="A62" s="94" t="str">
        <f>IF('参加者別細目(入力)'!A64="","",'参加者別細目(入力)'!A64)</f>
        <v/>
      </c>
      <c r="B62" s="95" t="str">
        <f>IF('参加者別細目(入力)'!B64="","",'参加者別細目(入力)'!B64)</f>
        <v/>
      </c>
      <c r="C62" s="96" t="str">
        <f>IF('参加者別細目(入力)'!I64="","",'参加者別細目(入力)'!I64)</f>
        <v/>
      </c>
      <c r="D62" s="97" t="str">
        <f>IF('参加者別細目(入力)'!J64="","",'参加者別細目(入力)'!J64)</f>
        <v/>
      </c>
      <c r="E62" s="98" t="str">
        <f>IF('参加者別細目(入力)'!K64="","",'参加者別細目(入力)'!K64)</f>
        <v/>
      </c>
      <c r="F62" s="99" t="str">
        <f t="shared" si="6"/>
        <v/>
      </c>
      <c r="G62" s="100" t="str">
        <f>IF('参加者別細目(入力)'!N64="","",'参加者別細目(入力)'!N64)</f>
        <v/>
      </c>
      <c r="H62" s="100" t="str">
        <f>IF('参加者別細目(入力)'!M64="","",'参加者別細目(入力)'!M64)</f>
        <v/>
      </c>
      <c r="I62" s="101" t="str">
        <f t="shared" si="7"/>
        <v/>
      </c>
      <c r="J62" s="96" t="str">
        <f>IF('参加者別細目(入力)'!L64="","",'参加者別細目(入力)'!L64)</f>
        <v/>
      </c>
    </row>
    <row r="63" spans="1:10" s="77" customFormat="1" ht="16.5" customHeight="1" x14ac:dyDescent="0.15">
      <c r="A63" s="94" t="str">
        <f>IF('参加者別細目(入力)'!A65="","",'参加者別細目(入力)'!A65)</f>
        <v/>
      </c>
      <c r="B63" s="95" t="str">
        <f>IF('参加者別細目(入力)'!B65="","",'参加者別細目(入力)'!B65)</f>
        <v/>
      </c>
      <c r="C63" s="96" t="str">
        <f>IF('参加者別細目(入力)'!I65="","",'参加者別細目(入力)'!I65)</f>
        <v/>
      </c>
      <c r="D63" s="97" t="str">
        <f>IF('参加者別細目(入力)'!J65="","",'参加者別細目(入力)'!J65)</f>
        <v/>
      </c>
      <c r="E63" s="98" t="str">
        <f>IF('参加者別細目(入力)'!K65="","",'参加者別細目(入力)'!K65)</f>
        <v/>
      </c>
      <c r="F63" s="99" t="str">
        <f t="shared" si="6"/>
        <v/>
      </c>
      <c r="G63" s="100" t="str">
        <f>IF('参加者別細目(入力)'!N65="","",'参加者別細目(入力)'!N65)</f>
        <v/>
      </c>
      <c r="H63" s="100" t="str">
        <f>IF('参加者別細目(入力)'!M65="","",'参加者別細目(入力)'!M65)</f>
        <v/>
      </c>
      <c r="I63" s="101" t="str">
        <f t="shared" si="7"/>
        <v/>
      </c>
      <c r="J63" s="96" t="str">
        <f>IF('参加者別細目(入力)'!L65="","",'参加者別細目(入力)'!L65)</f>
        <v/>
      </c>
    </row>
    <row r="64" spans="1:10" s="77" customFormat="1" ht="16.5" customHeight="1" x14ac:dyDescent="0.15">
      <c r="A64" s="94" t="str">
        <f>IF('参加者別細目(入力)'!A66="","",'参加者別細目(入力)'!A66)</f>
        <v/>
      </c>
      <c r="B64" s="95" t="str">
        <f>IF('参加者別細目(入力)'!B66="","",'参加者別細目(入力)'!B66)</f>
        <v/>
      </c>
      <c r="C64" s="96" t="str">
        <f>IF('参加者別細目(入力)'!I66="","",'参加者別細目(入力)'!I66)</f>
        <v/>
      </c>
      <c r="D64" s="97" t="str">
        <f>IF('参加者別細目(入力)'!J66="","",'参加者別細目(入力)'!J66)</f>
        <v/>
      </c>
      <c r="E64" s="98" t="str">
        <f>IF('参加者別細目(入力)'!K66="","",'参加者別細目(入力)'!K66)</f>
        <v/>
      </c>
      <c r="F64" s="99" t="str">
        <f t="shared" si="6"/>
        <v/>
      </c>
      <c r="G64" s="100" t="str">
        <f>IF('参加者別細目(入力)'!N66="","",'参加者別細目(入力)'!N66)</f>
        <v/>
      </c>
      <c r="H64" s="100" t="str">
        <f>IF('参加者別細目(入力)'!M66="","",'参加者別細目(入力)'!M66)</f>
        <v/>
      </c>
      <c r="I64" s="101" t="str">
        <f t="shared" si="7"/>
        <v/>
      </c>
      <c r="J64" s="96" t="str">
        <f>IF('参加者別細目(入力)'!L66="","",'参加者別細目(入力)'!L66)</f>
        <v/>
      </c>
    </row>
    <row r="65" spans="1:10" s="77" customFormat="1" ht="16.5" customHeight="1" thickBot="1" x14ac:dyDescent="0.2">
      <c r="A65" s="212" t="str">
        <f>IF('参加者別細目(入力)'!A67="","",'参加者別細目(入力)'!A67)</f>
        <v/>
      </c>
      <c r="B65" s="213" t="str">
        <f>IF('参加者別細目(入力)'!B67="","",'参加者別細目(入力)'!B67)</f>
        <v/>
      </c>
      <c r="C65" s="214" t="str">
        <f>IF('参加者別細目(入力)'!I67="","",'参加者別細目(入力)'!I67)</f>
        <v/>
      </c>
      <c r="D65" s="215" t="str">
        <f>IF('参加者別細目(入力)'!J67="","",'参加者別細目(入力)'!J67)</f>
        <v/>
      </c>
      <c r="E65" s="216" t="str">
        <f>IF('参加者別細目(入力)'!K67="","",'参加者別細目(入力)'!K67)</f>
        <v/>
      </c>
      <c r="F65" s="217" t="str">
        <f t="shared" si="6"/>
        <v/>
      </c>
      <c r="G65" s="218" t="str">
        <f>IF('参加者別細目(入力)'!N67="","",'参加者別細目(入力)'!N67)</f>
        <v/>
      </c>
      <c r="H65" s="218" t="str">
        <f>IF('参加者別細目(入力)'!M67="","",'参加者別細目(入力)'!M67)</f>
        <v/>
      </c>
      <c r="I65" s="219" t="str">
        <f t="shared" si="7"/>
        <v/>
      </c>
      <c r="J65" s="214" t="str">
        <f>IF('参加者別細目(入力)'!L67="","",'参加者別細目(入力)'!L67)</f>
        <v/>
      </c>
    </row>
    <row r="66" spans="1:10" s="77" customFormat="1" ht="16.5" customHeight="1" thickBot="1" x14ac:dyDescent="0.2">
      <c r="A66" s="102" t="s">
        <v>144</v>
      </c>
      <c r="B66" s="103">
        <f>SUM(B4:B65)</f>
        <v>0</v>
      </c>
      <c r="C66" s="103">
        <f t="shared" ref="C66:J66" si="8">SUM(C4:C65)</f>
        <v>0</v>
      </c>
      <c r="D66" s="103">
        <f t="shared" si="8"/>
        <v>0</v>
      </c>
      <c r="E66" s="103">
        <f t="shared" si="8"/>
        <v>0</v>
      </c>
      <c r="F66" s="103">
        <f t="shared" si="8"/>
        <v>0</v>
      </c>
      <c r="G66" s="103">
        <f t="shared" si="8"/>
        <v>0</v>
      </c>
      <c r="H66" s="103">
        <f t="shared" si="8"/>
        <v>0</v>
      </c>
      <c r="I66" s="103">
        <f t="shared" si="8"/>
        <v>0</v>
      </c>
      <c r="J66" s="103">
        <f t="shared" si="8"/>
        <v>0</v>
      </c>
    </row>
  </sheetData>
  <mergeCells count="4">
    <mergeCell ref="A2:A3"/>
    <mergeCell ref="B2:B3"/>
    <mergeCell ref="D2:E2"/>
    <mergeCell ref="F2:I2"/>
  </mergeCells>
  <phoneticPr fontId="2"/>
  <dataValidations count="1">
    <dataValidation imeMode="off" allowBlank="1" showInputMessage="1" showErrorMessage="1" sqref="B65572:J65602 IX65572:JF65602 ST65572:TB65602 ACP65572:ACX65602 AML65572:AMT65602 AWH65572:AWP65602 BGD65572:BGL65602 BPZ65572:BQH65602 BZV65572:CAD65602 CJR65572:CJZ65602 CTN65572:CTV65602 DDJ65572:DDR65602 DNF65572:DNN65602 DXB65572:DXJ65602 EGX65572:EHF65602 EQT65572:ERB65602 FAP65572:FAX65602 FKL65572:FKT65602 FUH65572:FUP65602 GED65572:GEL65602 GNZ65572:GOH65602 GXV65572:GYD65602 HHR65572:HHZ65602 HRN65572:HRV65602 IBJ65572:IBR65602 ILF65572:ILN65602 IVB65572:IVJ65602 JEX65572:JFF65602 JOT65572:JPB65602 JYP65572:JYX65602 KIL65572:KIT65602 KSH65572:KSP65602 LCD65572:LCL65602 LLZ65572:LMH65602 LVV65572:LWD65602 MFR65572:MFZ65602 MPN65572:MPV65602 MZJ65572:MZR65602 NJF65572:NJN65602 NTB65572:NTJ65602 OCX65572:ODF65602 OMT65572:ONB65602 OWP65572:OWX65602 PGL65572:PGT65602 PQH65572:PQP65602 QAD65572:QAL65602 QJZ65572:QKH65602 QTV65572:QUD65602 RDR65572:RDZ65602 RNN65572:RNV65602 RXJ65572:RXR65602 SHF65572:SHN65602 SRB65572:SRJ65602 TAX65572:TBF65602 TKT65572:TLB65602 TUP65572:TUX65602 UEL65572:UET65602 UOH65572:UOP65602 UYD65572:UYL65602 VHZ65572:VIH65602 VRV65572:VSD65602 WBR65572:WBZ65602 WLN65572:WLV65602 WVJ65572:WVR65602 B131108:J131138 IX131108:JF131138 ST131108:TB131138 ACP131108:ACX131138 AML131108:AMT131138 AWH131108:AWP131138 BGD131108:BGL131138 BPZ131108:BQH131138 BZV131108:CAD131138 CJR131108:CJZ131138 CTN131108:CTV131138 DDJ131108:DDR131138 DNF131108:DNN131138 DXB131108:DXJ131138 EGX131108:EHF131138 EQT131108:ERB131138 FAP131108:FAX131138 FKL131108:FKT131138 FUH131108:FUP131138 GED131108:GEL131138 GNZ131108:GOH131138 GXV131108:GYD131138 HHR131108:HHZ131138 HRN131108:HRV131138 IBJ131108:IBR131138 ILF131108:ILN131138 IVB131108:IVJ131138 JEX131108:JFF131138 JOT131108:JPB131138 JYP131108:JYX131138 KIL131108:KIT131138 KSH131108:KSP131138 LCD131108:LCL131138 LLZ131108:LMH131138 LVV131108:LWD131138 MFR131108:MFZ131138 MPN131108:MPV131138 MZJ131108:MZR131138 NJF131108:NJN131138 NTB131108:NTJ131138 OCX131108:ODF131138 OMT131108:ONB131138 OWP131108:OWX131138 PGL131108:PGT131138 PQH131108:PQP131138 QAD131108:QAL131138 QJZ131108:QKH131138 QTV131108:QUD131138 RDR131108:RDZ131138 RNN131108:RNV131138 RXJ131108:RXR131138 SHF131108:SHN131138 SRB131108:SRJ131138 TAX131108:TBF131138 TKT131108:TLB131138 TUP131108:TUX131138 UEL131108:UET131138 UOH131108:UOP131138 UYD131108:UYL131138 VHZ131108:VIH131138 VRV131108:VSD131138 WBR131108:WBZ131138 WLN131108:WLV131138 WVJ131108:WVR131138 B196644:J196674 IX196644:JF196674 ST196644:TB196674 ACP196644:ACX196674 AML196644:AMT196674 AWH196644:AWP196674 BGD196644:BGL196674 BPZ196644:BQH196674 BZV196644:CAD196674 CJR196644:CJZ196674 CTN196644:CTV196674 DDJ196644:DDR196674 DNF196644:DNN196674 DXB196644:DXJ196674 EGX196644:EHF196674 EQT196644:ERB196674 FAP196644:FAX196674 FKL196644:FKT196674 FUH196644:FUP196674 GED196644:GEL196674 GNZ196644:GOH196674 GXV196644:GYD196674 HHR196644:HHZ196674 HRN196644:HRV196674 IBJ196644:IBR196674 ILF196644:ILN196674 IVB196644:IVJ196674 JEX196644:JFF196674 JOT196644:JPB196674 JYP196644:JYX196674 KIL196644:KIT196674 KSH196644:KSP196674 LCD196644:LCL196674 LLZ196644:LMH196674 LVV196644:LWD196674 MFR196644:MFZ196674 MPN196644:MPV196674 MZJ196644:MZR196674 NJF196644:NJN196674 NTB196644:NTJ196674 OCX196644:ODF196674 OMT196644:ONB196674 OWP196644:OWX196674 PGL196644:PGT196674 PQH196644:PQP196674 QAD196644:QAL196674 QJZ196644:QKH196674 QTV196644:QUD196674 RDR196644:RDZ196674 RNN196644:RNV196674 RXJ196644:RXR196674 SHF196644:SHN196674 SRB196644:SRJ196674 TAX196644:TBF196674 TKT196644:TLB196674 TUP196644:TUX196674 UEL196644:UET196674 UOH196644:UOP196674 UYD196644:UYL196674 VHZ196644:VIH196674 VRV196644:VSD196674 WBR196644:WBZ196674 WLN196644:WLV196674 WVJ196644:WVR196674 B262180:J262210 IX262180:JF262210 ST262180:TB262210 ACP262180:ACX262210 AML262180:AMT262210 AWH262180:AWP262210 BGD262180:BGL262210 BPZ262180:BQH262210 BZV262180:CAD262210 CJR262180:CJZ262210 CTN262180:CTV262210 DDJ262180:DDR262210 DNF262180:DNN262210 DXB262180:DXJ262210 EGX262180:EHF262210 EQT262180:ERB262210 FAP262180:FAX262210 FKL262180:FKT262210 FUH262180:FUP262210 GED262180:GEL262210 GNZ262180:GOH262210 GXV262180:GYD262210 HHR262180:HHZ262210 HRN262180:HRV262210 IBJ262180:IBR262210 ILF262180:ILN262210 IVB262180:IVJ262210 JEX262180:JFF262210 JOT262180:JPB262210 JYP262180:JYX262210 KIL262180:KIT262210 KSH262180:KSP262210 LCD262180:LCL262210 LLZ262180:LMH262210 LVV262180:LWD262210 MFR262180:MFZ262210 MPN262180:MPV262210 MZJ262180:MZR262210 NJF262180:NJN262210 NTB262180:NTJ262210 OCX262180:ODF262210 OMT262180:ONB262210 OWP262180:OWX262210 PGL262180:PGT262210 PQH262180:PQP262210 QAD262180:QAL262210 QJZ262180:QKH262210 QTV262180:QUD262210 RDR262180:RDZ262210 RNN262180:RNV262210 RXJ262180:RXR262210 SHF262180:SHN262210 SRB262180:SRJ262210 TAX262180:TBF262210 TKT262180:TLB262210 TUP262180:TUX262210 UEL262180:UET262210 UOH262180:UOP262210 UYD262180:UYL262210 VHZ262180:VIH262210 VRV262180:VSD262210 WBR262180:WBZ262210 WLN262180:WLV262210 WVJ262180:WVR262210 B327716:J327746 IX327716:JF327746 ST327716:TB327746 ACP327716:ACX327746 AML327716:AMT327746 AWH327716:AWP327746 BGD327716:BGL327746 BPZ327716:BQH327746 BZV327716:CAD327746 CJR327716:CJZ327746 CTN327716:CTV327746 DDJ327716:DDR327746 DNF327716:DNN327746 DXB327716:DXJ327746 EGX327716:EHF327746 EQT327716:ERB327746 FAP327716:FAX327746 FKL327716:FKT327746 FUH327716:FUP327746 GED327716:GEL327746 GNZ327716:GOH327746 GXV327716:GYD327746 HHR327716:HHZ327746 HRN327716:HRV327746 IBJ327716:IBR327746 ILF327716:ILN327746 IVB327716:IVJ327746 JEX327716:JFF327746 JOT327716:JPB327746 JYP327716:JYX327746 KIL327716:KIT327746 KSH327716:KSP327746 LCD327716:LCL327746 LLZ327716:LMH327746 LVV327716:LWD327746 MFR327716:MFZ327746 MPN327716:MPV327746 MZJ327716:MZR327746 NJF327716:NJN327746 NTB327716:NTJ327746 OCX327716:ODF327746 OMT327716:ONB327746 OWP327716:OWX327746 PGL327716:PGT327746 PQH327716:PQP327746 QAD327716:QAL327746 QJZ327716:QKH327746 QTV327716:QUD327746 RDR327716:RDZ327746 RNN327716:RNV327746 RXJ327716:RXR327746 SHF327716:SHN327746 SRB327716:SRJ327746 TAX327716:TBF327746 TKT327716:TLB327746 TUP327716:TUX327746 UEL327716:UET327746 UOH327716:UOP327746 UYD327716:UYL327746 VHZ327716:VIH327746 VRV327716:VSD327746 WBR327716:WBZ327746 WLN327716:WLV327746 WVJ327716:WVR327746 B393252:J393282 IX393252:JF393282 ST393252:TB393282 ACP393252:ACX393282 AML393252:AMT393282 AWH393252:AWP393282 BGD393252:BGL393282 BPZ393252:BQH393282 BZV393252:CAD393282 CJR393252:CJZ393282 CTN393252:CTV393282 DDJ393252:DDR393282 DNF393252:DNN393282 DXB393252:DXJ393282 EGX393252:EHF393282 EQT393252:ERB393282 FAP393252:FAX393282 FKL393252:FKT393282 FUH393252:FUP393282 GED393252:GEL393282 GNZ393252:GOH393282 GXV393252:GYD393282 HHR393252:HHZ393282 HRN393252:HRV393282 IBJ393252:IBR393282 ILF393252:ILN393282 IVB393252:IVJ393282 JEX393252:JFF393282 JOT393252:JPB393282 JYP393252:JYX393282 KIL393252:KIT393282 KSH393252:KSP393282 LCD393252:LCL393282 LLZ393252:LMH393282 LVV393252:LWD393282 MFR393252:MFZ393282 MPN393252:MPV393282 MZJ393252:MZR393282 NJF393252:NJN393282 NTB393252:NTJ393282 OCX393252:ODF393282 OMT393252:ONB393282 OWP393252:OWX393282 PGL393252:PGT393282 PQH393252:PQP393282 QAD393252:QAL393282 QJZ393252:QKH393282 QTV393252:QUD393282 RDR393252:RDZ393282 RNN393252:RNV393282 RXJ393252:RXR393282 SHF393252:SHN393282 SRB393252:SRJ393282 TAX393252:TBF393282 TKT393252:TLB393282 TUP393252:TUX393282 UEL393252:UET393282 UOH393252:UOP393282 UYD393252:UYL393282 VHZ393252:VIH393282 VRV393252:VSD393282 WBR393252:WBZ393282 WLN393252:WLV393282 WVJ393252:WVR393282 B458788:J458818 IX458788:JF458818 ST458788:TB458818 ACP458788:ACX458818 AML458788:AMT458818 AWH458788:AWP458818 BGD458788:BGL458818 BPZ458788:BQH458818 BZV458788:CAD458818 CJR458788:CJZ458818 CTN458788:CTV458818 DDJ458788:DDR458818 DNF458788:DNN458818 DXB458788:DXJ458818 EGX458788:EHF458818 EQT458788:ERB458818 FAP458788:FAX458818 FKL458788:FKT458818 FUH458788:FUP458818 GED458788:GEL458818 GNZ458788:GOH458818 GXV458788:GYD458818 HHR458788:HHZ458818 HRN458788:HRV458818 IBJ458788:IBR458818 ILF458788:ILN458818 IVB458788:IVJ458818 JEX458788:JFF458818 JOT458788:JPB458818 JYP458788:JYX458818 KIL458788:KIT458818 KSH458788:KSP458818 LCD458788:LCL458818 LLZ458788:LMH458818 LVV458788:LWD458818 MFR458788:MFZ458818 MPN458788:MPV458818 MZJ458788:MZR458818 NJF458788:NJN458818 NTB458788:NTJ458818 OCX458788:ODF458818 OMT458788:ONB458818 OWP458788:OWX458818 PGL458788:PGT458818 PQH458788:PQP458818 QAD458788:QAL458818 QJZ458788:QKH458818 QTV458788:QUD458818 RDR458788:RDZ458818 RNN458788:RNV458818 RXJ458788:RXR458818 SHF458788:SHN458818 SRB458788:SRJ458818 TAX458788:TBF458818 TKT458788:TLB458818 TUP458788:TUX458818 UEL458788:UET458818 UOH458788:UOP458818 UYD458788:UYL458818 VHZ458788:VIH458818 VRV458788:VSD458818 WBR458788:WBZ458818 WLN458788:WLV458818 WVJ458788:WVR458818 B524324:J524354 IX524324:JF524354 ST524324:TB524354 ACP524324:ACX524354 AML524324:AMT524354 AWH524324:AWP524354 BGD524324:BGL524354 BPZ524324:BQH524354 BZV524324:CAD524354 CJR524324:CJZ524354 CTN524324:CTV524354 DDJ524324:DDR524354 DNF524324:DNN524354 DXB524324:DXJ524354 EGX524324:EHF524354 EQT524324:ERB524354 FAP524324:FAX524354 FKL524324:FKT524354 FUH524324:FUP524354 GED524324:GEL524354 GNZ524324:GOH524354 GXV524324:GYD524354 HHR524324:HHZ524354 HRN524324:HRV524354 IBJ524324:IBR524354 ILF524324:ILN524354 IVB524324:IVJ524354 JEX524324:JFF524354 JOT524324:JPB524354 JYP524324:JYX524354 KIL524324:KIT524354 KSH524324:KSP524354 LCD524324:LCL524354 LLZ524324:LMH524354 LVV524324:LWD524354 MFR524324:MFZ524354 MPN524324:MPV524354 MZJ524324:MZR524354 NJF524324:NJN524354 NTB524324:NTJ524354 OCX524324:ODF524354 OMT524324:ONB524354 OWP524324:OWX524354 PGL524324:PGT524354 PQH524324:PQP524354 QAD524324:QAL524354 QJZ524324:QKH524354 QTV524324:QUD524354 RDR524324:RDZ524354 RNN524324:RNV524354 RXJ524324:RXR524354 SHF524324:SHN524354 SRB524324:SRJ524354 TAX524324:TBF524354 TKT524324:TLB524354 TUP524324:TUX524354 UEL524324:UET524354 UOH524324:UOP524354 UYD524324:UYL524354 VHZ524324:VIH524354 VRV524324:VSD524354 WBR524324:WBZ524354 WLN524324:WLV524354 WVJ524324:WVR524354 B589860:J589890 IX589860:JF589890 ST589860:TB589890 ACP589860:ACX589890 AML589860:AMT589890 AWH589860:AWP589890 BGD589860:BGL589890 BPZ589860:BQH589890 BZV589860:CAD589890 CJR589860:CJZ589890 CTN589860:CTV589890 DDJ589860:DDR589890 DNF589860:DNN589890 DXB589860:DXJ589890 EGX589860:EHF589890 EQT589860:ERB589890 FAP589860:FAX589890 FKL589860:FKT589890 FUH589860:FUP589890 GED589860:GEL589890 GNZ589860:GOH589890 GXV589860:GYD589890 HHR589860:HHZ589890 HRN589860:HRV589890 IBJ589860:IBR589890 ILF589860:ILN589890 IVB589860:IVJ589890 JEX589860:JFF589890 JOT589860:JPB589890 JYP589860:JYX589890 KIL589860:KIT589890 KSH589860:KSP589890 LCD589860:LCL589890 LLZ589860:LMH589890 LVV589860:LWD589890 MFR589860:MFZ589890 MPN589860:MPV589890 MZJ589860:MZR589890 NJF589860:NJN589890 NTB589860:NTJ589890 OCX589860:ODF589890 OMT589860:ONB589890 OWP589860:OWX589890 PGL589860:PGT589890 PQH589860:PQP589890 QAD589860:QAL589890 QJZ589860:QKH589890 QTV589860:QUD589890 RDR589860:RDZ589890 RNN589860:RNV589890 RXJ589860:RXR589890 SHF589860:SHN589890 SRB589860:SRJ589890 TAX589860:TBF589890 TKT589860:TLB589890 TUP589860:TUX589890 UEL589860:UET589890 UOH589860:UOP589890 UYD589860:UYL589890 VHZ589860:VIH589890 VRV589860:VSD589890 WBR589860:WBZ589890 WLN589860:WLV589890 WVJ589860:WVR589890 B655396:J655426 IX655396:JF655426 ST655396:TB655426 ACP655396:ACX655426 AML655396:AMT655426 AWH655396:AWP655426 BGD655396:BGL655426 BPZ655396:BQH655426 BZV655396:CAD655426 CJR655396:CJZ655426 CTN655396:CTV655426 DDJ655396:DDR655426 DNF655396:DNN655426 DXB655396:DXJ655426 EGX655396:EHF655426 EQT655396:ERB655426 FAP655396:FAX655426 FKL655396:FKT655426 FUH655396:FUP655426 GED655396:GEL655426 GNZ655396:GOH655426 GXV655396:GYD655426 HHR655396:HHZ655426 HRN655396:HRV655426 IBJ655396:IBR655426 ILF655396:ILN655426 IVB655396:IVJ655426 JEX655396:JFF655426 JOT655396:JPB655426 JYP655396:JYX655426 KIL655396:KIT655426 KSH655396:KSP655426 LCD655396:LCL655426 LLZ655396:LMH655426 LVV655396:LWD655426 MFR655396:MFZ655426 MPN655396:MPV655426 MZJ655396:MZR655426 NJF655396:NJN655426 NTB655396:NTJ655426 OCX655396:ODF655426 OMT655396:ONB655426 OWP655396:OWX655426 PGL655396:PGT655426 PQH655396:PQP655426 QAD655396:QAL655426 QJZ655396:QKH655426 QTV655396:QUD655426 RDR655396:RDZ655426 RNN655396:RNV655426 RXJ655396:RXR655426 SHF655396:SHN655426 SRB655396:SRJ655426 TAX655396:TBF655426 TKT655396:TLB655426 TUP655396:TUX655426 UEL655396:UET655426 UOH655396:UOP655426 UYD655396:UYL655426 VHZ655396:VIH655426 VRV655396:VSD655426 WBR655396:WBZ655426 WLN655396:WLV655426 WVJ655396:WVR655426 B720932:J720962 IX720932:JF720962 ST720932:TB720962 ACP720932:ACX720962 AML720932:AMT720962 AWH720932:AWP720962 BGD720932:BGL720962 BPZ720932:BQH720962 BZV720932:CAD720962 CJR720932:CJZ720962 CTN720932:CTV720962 DDJ720932:DDR720962 DNF720932:DNN720962 DXB720932:DXJ720962 EGX720932:EHF720962 EQT720932:ERB720962 FAP720932:FAX720962 FKL720932:FKT720962 FUH720932:FUP720962 GED720932:GEL720962 GNZ720932:GOH720962 GXV720932:GYD720962 HHR720932:HHZ720962 HRN720932:HRV720962 IBJ720932:IBR720962 ILF720932:ILN720962 IVB720932:IVJ720962 JEX720932:JFF720962 JOT720932:JPB720962 JYP720932:JYX720962 KIL720932:KIT720962 KSH720932:KSP720962 LCD720932:LCL720962 LLZ720932:LMH720962 LVV720932:LWD720962 MFR720932:MFZ720962 MPN720932:MPV720962 MZJ720932:MZR720962 NJF720932:NJN720962 NTB720932:NTJ720962 OCX720932:ODF720962 OMT720932:ONB720962 OWP720932:OWX720962 PGL720932:PGT720962 PQH720932:PQP720962 QAD720932:QAL720962 QJZ720932:QKH720962 QTV720932:QUD720962 RDR720932:RDZ720962 RNN720932:RNV720962 RXJ720932:RXR720962 SHF720932:SHN720962 SRB720932:SRJ720962 TAX720932:TBF720962 TKT720932:TLB720962 TUP720932:TUX720962 UEL720932:UET720962 UOH720932:UOP720962 UYD720932:UYL720962 VHZ720932:VIH720962 VRV720932:VSD720962 WBR720932:WBZ720962 WLN720932:WLV720962 WVJ720932:WVR720962 B786468:J786498 IX786468:JF786498 ST786468:TB786498 ACP786468:ACX786498 AML786468:AMT786498 AWH786468:AWP786498 BGD786468:BGL786498 BPZ786468:BQH786498 BZV786468:CAD786498 CJR786468:CJZ786498 CTN786468:CTV786498 DDJ786468:DDR786498 DNF786468:DNN786498 DXB786468:DXJ786498 EGX786468:EHF786498 EQT786468:ERB786498 FAP786468:FAX786498 FKL786468:FKT786498 FUH786468:FUP786498 GED786468:GEL786498 GNZ786468:GOH786498 GXV786468:GYD786498 HHR786468:HHZ786498 HRN786468:HRV786498 IBJ786468:IBR786498 ILF786468:ILN786498 IVB786468:IVJ786498 JEX786468:JFF786498 JOT786468:JPB786498 JYP786468:JYX786498 KIL786468:KIT786498 KSH786468:KSP786498 LCD786468:LCL786498 LLZ786468:LMH786498 LVV786468:LWD786498 MFR786468:MFZ786498 MPN786468:MPV786498 MZJ786468:MZR786498 NJF786468:NJN786498 NTB786468:NTJ786498 OCX786468:ODF786498 OMT786468:ONB786498 OWP786468:OWX786498 PGL786468:PGT786498 PQH786468:PQP786498 QAD786468:QAL786498 QJZ786468:QKH786498 QTV786468:QUD786498 RDR786468:RDZ786498 RNN786468:RNV786498 RXJ786468:RXR786498 SHF786468:SHN786498 SRB786468:SRJ786498 TAX786468:TBF786498 TKT786468:TLB786498 TUP786468:TUX786498 UEL786468:UET786498 UOH786468:UOP786498 UYD786468:UYL786498 VHZ786468:VIH786498 VRV786468:VSD786498 WBR786468:WBZ786498 WLN786468:WLV786498 WVJ786468:WVR786498 B852004:J852034 IX852004:JF852034 ST852004:TB852034 ACP852004:ACX852034 AML852004:AMT852034 AWH852004:AWP852034 BGD852004:BGL852034 BPZ852004:BQH852034 BZV852004:CAD852034 CJR852004:CJZ852034 CTN852004:CTV852034 DDJ852004:DDR852034 DNF852004:DNN852034 DXB852004:DXJ852034 EGX852004:EHF852034 EQT852004:ERB852034 FAP852004:FAX852034 FKL852004:FKT852034 FUH852004:FUP852034 GED852004:GEL852034 GNZ852004:GOH852034 GXV852004:GYD852034 HHR852004:HHZ852034 HRN852004:HRV852034 IBJ852004:IBR852034 ILF852004:ILN852034 IVB852004:IVJ852034 JEX852004:JFF852034 JOT852004:JPB852034 JYP852004:JYX852034 KIL852004:KIT852034 KSH852004:KSP852034 LCD852004:LCL852034 LLZ852004:LMH852034 LVV852004:LWD852034 MFR852004:MFZ852034 MPN852004:MPV852034 MZJ852004:MZR852034 NJF852004:NJN852034 NTB852004:NTJ852034 OCX852004:ODF852034 OMT852004:ONB852034 OWP852004:OWX852034 PGL852004:PGT852034 PQH852004:PQP852034 QAD852004:QAL852034 QJZ852004:QKH852034 QTV852004:QUD852034 RDR852004:RDZ852034 RNN852004:RNV852034 RXJ852004:RXR852034 SHF852004:SHN852034 SRB852004:SRJ852034 TAX852004:TBF852034 TKT852004:TLB852034 TUP852004:TUX852034 UEL852004:UET852034 UOH852004:UOP852034 UYD852004:UYL852034 VHZ852004:VIH852034 VRV852004:VSD852034 WBR852004:WBZ852034 WLN852004:WLV852034 WVJ852004:WVR852034 B917540:J917570 IX917540:JF917570 ST917540:TB917570 ACP917540:ACX917570 AML917540:AMT917570 AWH917540:AWP917570 BGD917540:BGL917570 BPZ917540:BQH917570 BZV917540:CAD917570 CJR917540:CJZ917570 CTN917540:CTV917570 DDJ917540:DDR917570 DNF917540:DNN917570 DXB917540:DXJ917570 EGX917540:EHF917570 EQT917540:ERB917570 FAP917540:FAX917570 FKL917540:FKT917570 FUH917540:FUP917570 GED917540:GEL917570 GNZ917540:GOH917570 GXV917540:GYD917570 HHR917540:HHZ917570 HRN917540:HRV917570 IBJ917540:IBR917570 ILF917540:ILN917570 IVB917540:IVJ917570 JEX917540:JFF917570 JOT917540:JPB917570 JYP917540:JYX917570 KIL917540:KIT917570 KSH917540:KSP917570 LCD917540:LCL917570 LLZ917540:LMH917570 LVV917540:LWD917570 MFR917540:MFZ917570 MPN917540:MPV917570 MZJ917540:MZR917570 NJF917540:NJN917570 NTB917540:NTJ917570 OCX917540:ODF917570 OMT917540:ONB917570 OWP917540:OWX917570 PGL917540:PGT917570 PQH917540:PQP917570 QAD917540:QAL917570 QJZ917540:QKH917570 QTV917540:QUD917570 RDR917540:RDZ917570 RNN917540:RNV917570 RXJ917540:RXR917570 SHF917540:SHN917570 SRB917540:SRJ917570 TAX917540:TBF917570 TKT917540:TLB917570 TUP917540:TUX917570 UEL917540:UET917570 UOH917540:UOP917570 UYD917540:UYL917570 VHZ917540:VIH917570 VRV917540:VSD917570 WBR917540:WBZ917570 WLN917540:WLV917570 WVJ917540:WVR917570 B983076:J983106 IX983076:JF983106 ST983076:TB983106 ACP983076:ACX983106 AML983076:AMT983106 AWH983076:AWP983106 BGD983076:BGL983106 BPZ983076:BQH983106 BZV983076:CAD983106 CJR983076:CJZ983106 CTN983076:CTV983106 DDJ983076:DDR983106 DNF983076:DNN983106 DXB983076:DXJ983106 EGX983076:EHF983106 EQT983076:ERB983106 FAP983076:FAX983106 FKL983076:FKT983106 FUH983076:FUP983106 GED983076:GEL983106 GNZ983076:GOH983106 GXV983076:GYD983106 HHR983076:HHZ983106 HRN983076:HRV983106 IBJ983076:IBR983106 ILF983076:ILN983106 IVB983076:IVJ983106 JEX983076:JFF983106 JOT983076:JPB983106 JYP983076:JYX983106 KIL983076:KIT983106 KSH983076:KSP983106 LCD983076:LCL983106 LLZ983076:LMH983106 LVV983076:LWD983106 MFR983076:MFZ983106 MPN983076:MPV983106 MZJ983076:MZR983106 NJF983076:NJN983106 NTB983076:NTJ983106 OCX983076:ODF983106 OMT983076:ONB983106 OWP983076:OWX983106 PGL983076:PGT983106 PQH983076:PQP983106 QAD983076:QAL983106 QJZ983076:QKH983106 QTV983076:QUD983106 RDR983076:RDZ983106 RNN983076:RNV983106 RXJ983076:RXR983106 SHF983076:SHN983106 SRB983076:SRJ983106 TAX983076:TBF983106 TKT983076:TLB983106 TUP983076:TUX983106 UEL983076:UET983106 UOH983076:UOP983106 UYD983076:UYL983106 VHZ983076:VIH983106 VRV983076:VSD983106 WBR983076:WBZ983106 WLN983076:WLV983106 WVJ983076:WVR983106 WVJ4:WVR66 WLN4:WLV66 WBR4:WBZ66 VRV4:VSD66 VHZ4:VIH66 UYD4:UYL66 UOH4:UOP66 UEL4:UET66 TUP4:TUX66 TKT4:TLB66 TAX4:TBF66 SRB4:SRJ66 SHF4:SHN66 RXJ4:RXR66 RNN4:RNV66 RDR4:RDZ66 QTV4:QUD66 QJZ4:QKH66 QAD4:QAL66 PQH4:PQP66 PGL4:PGT66 OWP4:OWX66 OMT4:ONB66 OCX4:ODF66 NTB4:NTJ66 NJF4:NJN66 MZJ4:MZR66 MPN4:MPV66 MFR4:MFZ66 LVV4:LWD66 LLZ4:LMH66 LCD4:LCL66 KSH4:KSP66 KIL4:KIT66 JYP4:JYX66 JOT4:JPB66 JEX4:JFF66 IVB4:IVJ66 ILF4:ILN66 IBJ4:IBR66 HRN4:HRV66 HHR4:HHZ66 GXV4:GYD66 GNZ4:GOH66 GED4:GEL66 FUH4:FUP66 FKL4:FKT66 FAP4:FAX66 EQT4:ERB66 EGX4:EHF66 DXB4:DXJ66 DNF4:DNN66 DDJ4:DDR66 CTN4:CTV66 CJR4:CJZ66 BZV4:CAD66 BPZ4:BQH66 BGD4:BGL66 AWH4:AWP66 AML4:AMT66 ACP4:ACX66 ST4:TB66 IX4:JF66 B4:J66"/>
  </dataValidations>
  <printOptions horizontalCentered="1"/>
  <pageMargins left="0.39370078740157483" right="0.39370078740157483" top="0.59055118110236227" bottom="0.39370078740157483"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0"/>
  <sheetViews>
    <sheetView view="pageBreakPreview" topLeftCell="A7" zoomScaleNormal="100" workbookViewId="0">
      <selection activeCell="A37" sqref="A37"/>
    </sheetView>
  </sheetViews>
  <sheetFormatPr defaultRowHeight="16.5" customHeight="1" x14ac:dyDescent="0.15"/>
  <cols>
    <col min="1" max="1" width="26.125" style="111" customWidth="1"/>
    <col min="2" max="2" width="16.625" style="111" customWidth="1"/>
    <col min="3" max="3" width="32.625" style="111" customWidth="1"/>
    <col min="4" max="4" width="12.625" style="111" customWidth="1"/>
    <col min="5" max="256" width="9" style="111"/>
    <col min="257" max="257" width="26.125" style="111" customWidth="1"/>
    <col min="258" max="258" width="16.625" style="111" customWidth="1"/>
    <col min="259" max="259" width="32.625" style="111" customWidth="1"/>
    <col min="260" max="260" width="12.625" style="111" customWidth="1"/>
    <col min="261" max="512" width="9" style="111"/>
    <col min="513" max="513" width="26.125" style="111" customWidth="1"/>
    <col min="514" max="514" width="16.625" style="111" customWidth="1"/>
    <col min="515" max="515" width="32.625" style="111" customWidth="1"/>
    <col min="516" max="516" width="12.625" style="111" customWidth="1"/>
    <col min="517" max="768" width="9" style="111"/>
    <col min="769" max="769" width="26.125" style="111" customWidth="1"/>
    <col min="770" max="770" width="16.625" style="111" customWidth="1"/>
    <col min="771" max="771" width="32.625" style="111" customWidth="1"/>
    <col min="772" max="772" width="12.625" style="111" customWidth="1"/>
    <col min="773" max="1024" width="9" style="111"/>
    <col min="1025" max="1025" width="26.125" style="111" customWidth="1"/>
    <col min="1026" max="1026" width="16.625" style="111" customWidth="1"/>
    <col min="1027" max="1027" width="32.625" style="111" customWidth="1"/>
    <col min="1028" max="1028" width="12.625" style="111" customWidth="1"/>
    <col min="1029" max="1280" width="9" style="111"/>
    <col min="1281" max="1281" width="26.125" style="111" customWidth="1"/>
    <col min="1282" max="1282" width="16.625" style="111" customWidth="1"/>
    <col min="1283" max="1283" width="32.625" style="111" customWidth="1"/>
    <col min="1284" max="1284" width="12.625" style="111" customWidth="1"/>
    <col min="1285" max="1536" width="9" style="111"/>
    <col min="1537" max="1537" width="26.125" style="111" customWidth="1"/>
    <col min="1538" max="1538" width="16.625" style="111" customWidth="1"/>
    <col min="1539" max="1539" width="32.625" style="111" customWidth="1"/>
    <col min="1540" max="1540" width="12.625" style="111" customWidth="1"/>
    <col min="1541" max="1792" width="9" style="111"/>
    <col min="1793" max="1793" width="26.125" style="111" customWidth="1"/>
    <col min="1794" max="1794" width="16.625" style="111" customWidth="1"/>
    <col min="1795" max="1795" width="32.625" style="111" customWidth="1"/>
    <col min="1796" max="1796" width="12.625" style="111" customWidth="1"/>
    <col min="1797" max="2048" width="9" style="111"/>
    <col min="2049" max="2049" width="26.125" style="111" customWidth="1"/>
    <col min="2050" max="2050" width="16.625" style="111" customWidth="1"/>
    <col min="2051" max="2051" width="32.625" style="111" customWidth="1"/>
    <col min="2052" max="2052" width="12.625" style="111" customWidth="1"/>
    <col min="2053" max="2304" width="9" style="111"/>
    <col min="2305" max="2305" width="26.125" style="111" customWidth="1"/>
    <col min="2306" max="2306" width="16.625" style="111" customWidth="1"/>
    <col min="2307" max="2307" width="32.625" style="111" customWidth="1"/>
    <col min="2308" max="2308" width="12.625" style="111" customWidth="1"/>
    <col min="2309" max="2560" width="9" style="111"/>
    <col min="2561" max="2561" width="26.125" style="111" customWidth="1"/>
    <col min="2562" max="2562" width="16.625" style="111" customWidth="1"/>
    <col min="2563" max="2563" width="32.625" style="111" customWidth="1"/>
    <col min="2564" max="2564" width="12.625" style="111" customWidth="1"/>
    <col min="2565" max="2816" width="9" style="111"/>
    <col min="2817" max="2817" width="26.125" style="111" customWidth="1"/>
    <col min="2818" max="2818" width="16.625" style="111" customWidth="1"/>
    <col min="2819" max="2819" width="32.625" style="111" customWidth="1"/>
    <col min="2820" max="2820" width="12.625" style="111" customWidth="1"/>
    <col min="2821" max="3072" width="9" style="111"/>
    <col min="3073" max="3073" width="26.125" style="111" customWidth="1"/>
    <col min="3074" max="3074" width="16.625" style="111" customWidth="1"/>
    <col min="3075" max="3075" width="32.625" style="111" customWidth="1"/>
    <col min="3076" max="3076" width="12.625" style="111" customWidth="1"/>
    <col min="3077" max="3328" width="9" style="111"/>
    <col min="3329" max="3329" width="26.125" style="111" customWidth="1"/>
    <col min="3330" max="3330" width="16.625" style="111" customWidth="1"/>
    <col min="3331" max="3331" width="32.625" style="111" customWidth="1"/>
    <col min="3332" max="3332" width="12.625" style="111" customWidth="1"/>
    <col min="3333" max="3584" width="9" style="111"/>
    <col min="3585" max="3585" width="26.125" style="111" customWidth="1"/>
    <col min="3586" max="3586" width="16.625" style="111" customWidth="1"/>
    <col min="3587" max="3587" width="32.625" style="111" customWidth="1"/>
    <col min="3588" max="3588" width="12.625" style="111" customWidth="1"/>
    <col min="3589" max="3840" width="9" style="111"/>
    <col min="3841" max="3841" width="26.125" style="111" customWidth="1"/>
    <col min="3842" max="3842" width="16.625" style="111" customWidth="1"/>
    <col min="3843" max="3843" width="32.625" style="111" customWidth="1"/>
    <col min="3844" max="3844" width="12.625" style="111" customWidth="1"/>
    <col min="3845" max="4096" width="9" style="111"/>
    <col min="4097" max="4097" width="26.125" style="111" customWidth="1"/>
    <col min="4098" max="4098" width="16.625" style="111" customWidth="1"/>
    <col min="4099" max="4099" width="32.625" style="111" customWidth="1"/>
    <col min="4100" max="4100" width="12.625" style="111" customWidth="1"/>
    <col min="4101" max="4352" width="9" style="111"/>
    <col min="4353" max="4353" width="26.125" style="111" customWidth="1"/>
    <col min="4354" max="4354" width="16.625" style="111" customWidth="1"/>
    <col min="4355" max="4355" width="32.625" style="111" customWidth="1"/>
    <col min="4356" max="4356" width="12.625" style="111" customWidth="1"/>
    <col min="4357" max="4608" width="9" style="111"/>
    <col min="4609" max="4609" width="26.125" style="111" customWidth="1"/>
    <col min="4610" max="4610" width="16.625" style="111" customWidth="1"/>
    <col min="4611" max="4611" width="32.625" style="111" customWidth="1"/>
    <col min="4612" max="4612" width="12.625" style="111" customWidth="1"/>
    <col min="4613" max="4864" width="9" style="111"/>
    <col min="4865" max="4865" width="26.125" style="111" customWidth="1"/>
    <col min="4866" max="4866" width="16.625" style="111" customWidth="1"/>
    <col min="4867" max="4867" width="32.625" style="111" customWidth="1"/>
    <col min="4868" max="4868" width="12.625" style="111" customWidth="1"/>
    <col min="4869" max="5120" width="9" style="111"/>
    <col min="5121" max="5121" width="26.125" style="111" customWidth="1"/>
    <col min="5122" max="5122" width="16.625" style="111" customWidth="1"/>
    <col min="5123" max="5123" width="32.625" style="111" customWidth="1"/>
    <col min="5124" max="5124" width="12.625" style="111" customWidth="1"/>
    <col min="5125" max="5376" width="9" style="111"/>
    <col min="5377" max="5377" width="26.125" style="111" customWidth="1"/>
    <col min="5378" max="5378" width="16.625" style="111" customWidth="1"/>
    <col min="5379" max="5379" width="32.625" style="111" customWidth="1"/>
    <col min="5380" max="5380" width="12.625" style="111" customWidth="1"/>
    <col min="5381" max="5632" width="9" style="111"/>
    <col min="5633" max="5633" width="26.125" style="111" customWidth="1"/>
    <col min="5634" max="5634" width="16.625" style="111" customWidth="1"/>
    <col min="5635" max="5635" width="32.625" style="111" customWidth="1"/>
    <col min="5636" max="5636" width="12.625" style="111" customWidth="1"/>
    <col min="5637" max="5888" width="9" style="111"/>
    <col min="5889" max="5889" width="26.125" style="111" customWidth="1"/>
    <col min="5890" max="5890" width="16.625" style="111" customWidth="1"/>
    <col min="5891" max="5891" width="32.625" style="111" customWidth="1"/>
    <col min="5892" max="5892" width="12.625" style="111" customWidth="1"/>
    <col min="5893" max="6144" width="9" style="111"/>
    <col min="6145" max="6145" width="26.125" style="111" customWidth="1"/>
    <col min="6146" max="6146" width="16.625" style="111" customWidth="1"/>
    <col min="6147" max="6147" width="32.625" style="111" customWidth="1"/>
    <col min="6148" max="6148" width="12.625" style="111" customWidth="1"/>
    <col min="6149" max="6400" width="9" style="111"/>
    <col min="6401" max="6401" width="26.125" style="111" customWidth="1"/>
    <col min="6402" max="6402" width="16.625" style="111" customWidth="1"/>
    <col min="6403" max="6403" width="32.625" style="111" customWidth="1"/>
    <col min="6404" max="6404" width="12.625" style="111" customWidth="1"/>
    <col min="6405" max="6656" width="9" style="111"/>
    <col min="6657" max="6657" width="26.125" style="111" customWidth="1"/>
    <col min="6658" max="6658" width="16.625" style="111" customWidth="1"/>
    <col min="6659" max="6659" width="32.625" style="111" customWidth="1"/>
    <col min="6660" max="6660" width="12.625" style="111" customWidth="1"/>
    <col min="6661" max="6912" width="9" style="111"/>
    <col min="6913" max="6913" width="26.125" style="111" customWidth="1"/>
    <col min="6914" max="6914" width="16.625" style="111" customWidth="1"/>
    <col min="6915" max="6915" width="32.625" style="111" customWidth="1"/>
    <col min="6916" max="6916" width="12.625" style="111" customWidth="1"/>
    <col min="6917" max="7168" width="9" style="111"/>
    <col min="7169" max="7169" width="26.125" style="111" customWidth="1"/>
    <col min="7170" max="7170" width="16.625" style="111" customWidth="1"/>
    <col min="7171" max="7171" width="32.625" style="111" customWidth="1"/>
    <col min="7172" max="7172" width="12.625" style="111" customWidth="1"/>
    <col min="7173" max="7424" width="9" style="111"/>
    <col min="7425" max="7425" width="26.125" style="111" customWidth="1"/>
    <col min="7426" max="7426" width="16.625" style="111" customWidth="1"/>
    <col min="7427" max="7427" width="32.625" style="111" customWidth="1"/>
    <col min="7428" max="7428" width="12.625" style="111" customWidth="1"/>
    <col min="7429" max="7680" width="9" style="111"/>
    <col min="7681" max="7681" width="26.125" style="111" customWidth="1"/>
    <col min="7682" max="7682" width="16.625" style="111" customWidth="1"/>
    <col min="7683" max="7683" width="32.625" style="111" customWidth="1"/>
    <col min="7684" max="7684" width="12.625" style="111" customWidth="1"/>
    <col min="7685" max="7936" width="9" style="111"/>
    <col min="7937" max="7937" width="26.125" style="111" customWidth="1"/>
    <col min="7938" max="7938" width="16.625" style="111" customWidth="1"/>
    <col min="7939" max="7939" width="32.625" style="111" customWidth="1"/>
    <col min="7940" max="7940" width="12.625" style="111" customWidth="1"/>
    <col min="7941" max="8192" width="9" style="111"/>
    <col min="8193" max="8193" width="26.125" style="111" customWidth="1"/>
    <col min="8194" max="8194" width="16.625" style="111" customWidth="1"/>
    <col min="8195" max="8195" width="32.625" style="111" customWidth="1"/>
    <col min="8196" max="8196" width="12.625" style="111" customWidth="1"/>
    <col min="8197" max="8448" width="9" style="111"/>
    <col min="8449" max="8449" width="26.125" style="111" customWidth="1"/>
    <col min="8450" max="8450" width="16.625" style="111" customWidth="1"/>
    <col min="8451" max="8451" width="32.625" style="111" customWidth="1"/>
    <col min="8452" max="8452" width="12.625" style="111" customWidth="1"/>
    <col min="8453" max="8704" width="9" style="111"/>
    <col min="8705" max="8705" width="26.125" style="111" customWidth="1"/>
    <col min="8706" max="8706" width="16.625" style="111" customWidth="1"/>
    <col min="8707" max="8707" width="32.625" style="111" customWidth="1"/>
    <col min="8708" max="8708" width="12.625" style="111" customWidth="1"/>
    <col min="8709" max="8960" width="9" style="111"/>
    <col min="8961" max="8961" width="26.125" style="111" customWidth="1"/>
    <col min="8962" max="8962" width="16.625" style="111" customWidth="1"/>
    <col min="8963" max="8963" width="32.625" style="111" customWidth="1"/>
    <col min="8964" max="8964" width="12.625" style="111" customWidth="1"/>
    <col min="8965" max="9216" width="9" style="111"/>
    <col min="9217" max="9217" width="26.125" style="111" customWidth="1"/>
    <col min="9218" max="9218" width="16.625" style="111" customWidth="1"/>
    <col min="9219" max="9219" width="32.625" style="111" customWidth="1"/>
    <col min="9220" max="9220" width="12.625" style="111" customWidth="1"/>
    <col min="9221" max="9472" width="9" style="111"/>
    <col min="9473" max="9473" width="26.125" style="111" customWidth="1"/>
    <col min="9474" max="9474" width="16.625" style="111" customWidth="1"/>
    <col min="9475" max="9475" width="32.625" style="111" customWidth="1"/>
    <col min="9476" max="9476" width="12.625" style="111" customWidth="1"/>
    <col min="9477" max="9728" width="9" style="111"/>
    <col min="9729" max="9729" width="26.125" style="111" customWidth="1"/>
    <col min="9730" max="9730" width="16.625" style="111" customWidth="1"/>
    <col min="9731" max="9731" width="32.625" style="111" customWidth="1"/>
    <col min="9732" max="9732" width="12.625" style="111" customWidth="1"/>
    <col min="9733" max="9984" width="9" style="111"/>
    <col min="9985" max="9985" width="26.125" style="111" customWidth="1"/>
    <col min="9986" max="9986" width="16.625" style="111" customWidth="1"/>
    <col min="9987" max="9987" width="32.625" style="111" customWidth="1"/>
    <col min="9988" max="9988" width="12.625" style="111" customWidth="1"/>
    <col min="9989" max="10240" width="9" style="111"/>
    <col min="10241" max="10241" width="26.125" style="111" customWidth="1"/>
    <col min="10242" max="10242" width="16.625" style="111" customWidth="1"/>
    <col min="10243" max="10243" width="32.625" style="111" customWidth="1"/>
    <col min="10244" max="10244" width="12.625" style="111" customWidth="1"/>
    <col min="10245" max="10496" width="9" style="111"/>
    <col min="10497" max="10497" width="26.125" style="111" customWidth="1"/>
    <col min="10498" max="10498" width="16.625" style="111" customWidth="1"/>
    <col min="10499" max="10499" width="32.625" style="111" customWidth="1"/>
    <col min="10500" max="10500" width="12.625" style="111" customWidth="1"/>
    <col min="10501" max="10752" width="9" style="111"/>
    <col min="10753" max="10753" width="26.125" style="111" customWidth="1"/>
    <col min="10754" max="10754" width="16.625" style="111" customWidth="1"/>
    <col min="10755" max="10755" width="32.625" style="111" customWidth="1"/>
    <col min="10756" max="10756" width="12.625" style="111" customWidth="1"/>
    <col min="10757" max="11008" width="9" style="111"/>
    <col min="11009" max="11009" width="26.125" style="111" customWidth="1"/>
    <col min="11010" max="11010" width="16.625" style="111" customWidth="1"/>
    <col min="11011" max="11011" width="32.625" style="111" customWidth="1"/>
    <col min="11012" max="11012" width="12.625" style="111" customWidth="1"/>
    <col min="11013" max="11264" width="9" style="111"/>
    <col min="11265" max="11265" width="26.125" style="111" customWidth="1"/>
    <col min="11266" max="11266" width="16.625" style="111" customWidth="1"/>
    <col min="11267" max="11267" width="32.625" style="111" customWidth="1"/>
    <col min="11268" max="11268" width="12.625" style="111" customWidth="1"/>
    <col min="11269" max="11520" width="9" style="111"/>
    <col min="11521" max="11521" width="26.125" style="111" customWidth="1"/>
    <col min="11522" max="11522" width="16.625" style="111" customWidth="1"/>
    <col min="11523" max="11523" width="32.625" style="111" customWidth="1"/>
    <col min="11524" max="11524" width="12.625" style="111" customWidth="1"/>
    <col min="11525" max="11776" width="9" style="111"/>
    <col min="11777" max="11777" width="26.125" style="111" customWidth="1"/>
    <col min="11778" max="11778" width="16.625" style="111" customWidth="1"/>
    <col min="11779" max="11779" width="32.625" style="111" customWidth="1"/>
    <col min="11780" max="11780" width="12.625" style="111" customWidth="1"/>
    <col min="11781" max="12032" width="9" style="111"/>
    <col min="12033" max="12033" width="26.125" style="111" customWidth="1"/>
    <col min="12034" max="12034" width="16.625" style="111" customWidth="1"/>
    <col min="12035" max="12035" width="32.625" style="111" customWidth="1"/>
    <col min="12036" max="12036" width="12.625" style="111" customWidth="1"/>
    <col min="12037" max="12288" width="9" style="111"/>
    <col min="12289" max="12289" width="26.125" style="111" customWidth="1"/>
    <col min="12290" max="12290" width="16.625" style="111" customWidth="1"/>
    <col min="12291" max="12291" width="32.625" style="111" customWidth="1"/>
    <col min="12292" max="12292" width="12.625" style="111" customWidth="1"/>
    <col min="12293" max="12544" width="9" style="111"/>
    <col min="12545" max="12545" width="26.125" style="111" customWidth="1"/>
    <col min="12546" max="12546" width="16.625" style="111" customWidth="1"/>
    <col min="12547" max="12547" width="32.625" style="111" customWidth="1"/>
    <col min="12548" max="12548" width="12.625" style="111" customWidth="1"/>
    <col min="12549" max="12800" width="9" style="111"/>
    <col min="12801" max="12801" width="26.125" style="111" customWidth="1"/>
    <col min="12802" max="12802" width="16.625" style="111" customWidth="1"/>
    <col min="12803" max="12803" width="32.625" style="111" customWidth="1"/>
    <col min="12804" max="12804" width="12.625" style="111" customWidth="1"/>
    <col min="12805" max="13056" width="9" style="111"/>
    <col min="13057" max="13057" width="26.125" style="111" customWidth="1"/>
    <col min="13058" max="13058" width="16.625" style="111" customWidth="1"/>
    <col min="13059" max="13059" width="32.625" style="111" customWidth="1"/>
    <col min="13060" max="13060" width="12.625" style="111" customWidth="1"/>
    <col min="13061" max="13312" width="9" style="111"/>
    <col min="13313" max="13313" width="26.125" style="111" customWidth="1"/>
    <col min="13314" max="13314" width="16.625" style="111" customWidth="1"/>
    <col min="13315" max="13315" width="32.625" style="111" customWidth="1"/>
    <col min="13316" max="13316" width="12.625" style="111" customWidth="1"/>
    <col min="13317" max="13568" width="9" style="111"/>
    <col min="13569" max="13569" width="26.125" style="111" customWidth="1"/>
    <col min="13570" max="13570" width="16.625" style="111" customWidth="1"/>
    <col min="13571" max="13571" width="32.625" style="111" customWidth="1"/>
    <col min="13572" max="13572" width="12.625" style="111" customWidth="1"/>
    <col min="13573" max="13824" width="9" style="111"/>
    <col min="13825" max="13825" width="26.125" style="111" customWidth="1"/>
    <col min="13826" max="13826" width="16.625" style="111" customWidth="1"/>
    <col min="13827" max="13827" width="32.625" style="111" customWidth="1"/>
    <col min="13828" max="13828" width="12.625" style="111" customWidth="1"/>
    <col min="13829" max="14080" width="9" style="111"/>
    <col min="14081" max="14081" width="26.125" style="111" customWidth="1"/>
    <col min="14082" max="14082" width="16.625" style="111" customWidth="1"/>
    <col min="14083" max="14083" width="32.625" style="111" customWidth="1"/>
    <col min="14084" max="14084" width="12.625" style="111" customWidth="1"/>
    <col min="14085" max="14336" width="9" style="111"/>
    <col min="14337" max="14337" width="26.125" style="111" customWidth="1"/>
    <col min="14338" max="14338" width="16.625" style="111" customWidth="1"/>
    <col min="14339" max="14339" width="32.625" style="111" customWidth="1"/>
    <col min="14340" max="14340" width="12.625" style="111" customWidth="1"/>
    <col min="14341" max="14592" width="9" style="111"/>
    <col min="14593" max="14593" width="26.125" style="111" customWidth="1"/>
    <col min="14594" max="14594" width="16.625" style="111" customWidth="1"/>
    <col min="14595" max="14595" width="32.625" style="111" customWidth="1"/>
    <col min="14596" max="14596" width="12.625" style="111" customWidth="1"/>
    <col min="14597" max="14848" width="9" style="111"/>
    <col min="14849" max="14849" width="26.125" style="111" customWidth="1"/>
    <col min="14850" max="14850" width="16.625" style="111" customWidth="1"/>
    <col min="14851" max="14851" width="32.625" style="111" customWidth="1"/>
    <col min="14852" max="14852" width="12.625" style="111" customWidth="1"/>
    <col min="14853" max="15104" width="9" style="111"/>
    <col min="15105" max="15105" width="26.125" style="111" customWidth="1"/>
    <col min="15106" max="15106" width="16.625" style="111" customWidth="1"/>
    <col min="15107" max="15107" width="32.625" style="111" customWidth="1"/>
    <col min="15108" max="15108" width="12.625" style="111" customWidth="1"/>
    <col min="15109" max="15360" width="9" style="111"/>
    <col min="15361" max="15361" width="26.125" style="111" customWidth="1"/>
    <col min="15362" max="15362" width="16.625" style="111" customWidth="1"/>
    <col min="15363" max="15363" width="32.625" style="111" customWidth="1"/>
    <col min="15364" max="15364" width="12.625" style="111" customWidth="1"/>
    <col min="15365" max="15616" width="9" style="111"/>
    <col min="15617" max="15617" width="26.125" style="111" customWidth="1"/>
    <col min="15618" max="15618" width="16.625" style="111" customWidth="1"/>
    <col min="15619" max="15619" width="32.625" style="111" customWidth="1"/>
    <col min="15620" max="15620" width="12.625" style="111" customWidth="1"/>
    <col min="15621" max="15872" width="9" style="111"/>
    <col min="15873" max="15873" width="26.125" style="111" customWidth="1"/>
    <col min="15874" max="15874" width="16.625" style="111" customWidth="1"/>
    <col min="15875" max="15875" width="32.625" style="111" customWidth="1"/>
    <col min="15876" max="15876" width="12.625" style="111" customWidth="1"/>
    <col min="15877" max="16128" width="9" style="111"/>
    <col min="16129" max="16129" width="26.125" style="111" customWidth="1"/>
    <col min="16130" max="16130" width="16.625" style="111" customWidth="1"/>
    <col min="16131" max="16131" width="32.625" style="111" customWidth="1"/>
    <col min="16132" max="16132" width="12.625" style="111" customWidth="1"/>
    <col min="16133" max="16384" width="9" style="111"/>
  </cols>
  <sheetData>
    <row r="1" spans="1:4" ht="16.5" customHeight="1" x14ac:dyDescent="0.15">
      <c r="C1" s="331" t="str">
        <f>IF('収支報告書(入力)'!C1="","",'収支報告書(入力)'!C1)</f>
        <v>令和　年1月10日</v>
      </c>
      <c r="D1" s="331"/>
    </row>
    <row r="2" spans="1:4" ht="8.1" customHeight="1" x14ac:dyDescent="0.15">
      <c r="A2" s="112"/>
      <c r="B2" s="112"/>
      <c r="C2" s="112"/>
      <c r="D2" s="112"/>
    </row>
    <row r="3" spans="1:4" ht="16.5" customHeight="1" x14ac:dyDescent="0.15">
      <c r="A3" s="111" t="s">
        <v>52</v>
      </c>
      <c r="B3" s="112"/>
      <c r="C3" s="112"/>
      <c r="D3" s="112"/>
    </row>
    <row r="4" spans="1:4" ht="8.1" customHeight="1" x14ac:dyDescent="0.15">
      <c r="A4" s="112"/>
      <c r="B4" s="112"/>
      <c r="C4" s="112"/>
      <c r="D4" s="112"/>
    </row>
    <row r="5" spans="1:4" ht="16.5" customHeight="1" x14ac:dyDescent="0.15">
      <c r="A5" s="112"/>
      <c r="B5" s="113" t="s">
        <v>53</v>
      </c>
      <c r="C5" s="112" t="str">
        <f>IF('基本事項(入力)'!C2="","",'基本事項(入力)'!C2)</f>
        <v>伊那市集落協定（例）</v>
      </c>
    </row>
    <row r="6" spans="1:4" ht="16.5" customHeight="1" x14ac:dyDescent="0.15">
      <c r="A6" s="112"/>
      <c r="B6" s="113"/>
      <c r="C6" s="112"/>
      <c r="D6" s="112"/>
    </row>
    <row r="7" spans="1:4" ht="16.5" customHeight="1" x14ac:dyDescent="0.15">
      <c r="A7" s="112"/>
      <c r="B7" s="113" t="s">
        <v>54</v>
      </c>
      <c r="C7" s="112" t="str">
        <f>IF('基本事項(入力)'!C3="","",'基本事項(入力)'!C3)</f>
        <v/>
      </c>
      <c r="D7" s="112"/>
    </row>
    <row r="8" spans="1:4" ht="16.5" customHeight="1" x14ac:dyDescent="0.15">
      <c r="A8" s="112"/>
      <c r="B8" s="112"/>
      <c r="C8" s="112"/>
      <c r="D8" s="112"/>
    </row>
    <row r="9" spans="1:4" ht="16.5" customHeight="1" x14ac:dyDescent="0.15">
      <c r="A9" s="344" t="str">
        <f>'収支報告書(入力)'!A9:D9</f>
        <v>令和　年中山間地域等直接支払交付金収支報告書</v>
      </c>
      <c r="B9" s="344"/>
      <c r="C9" s="344"/>
      <c r="D9" s="344"/>
    </row>
    <row r="10" spans="1:4" ht="8.1" customHeight="1" x14ac:dyDescent="0.15">
      <c r="A10" s="114"/>
      <c r="B10" s="115"/>
      <c r="C10" s="115"/>
      <c r="D10" s="115"/>
    </row>
    <row r="11" spans="1:4" ht="16.5" customHeight="1" thickBot="1" x14ac:dyDescent="0.2">
      <c r="A11" s="116" t="s">
        <v>49</v>
      </c>
      <c r="B11" s="115"/>
      <c r="C11" s="112"/>
      <c r="D11" s="113" t="s">
        <v>27</v>
      </c>
    </row>
    <row r="12" spans="1:4" ht="14.25" thickBot="1" x14ac:dyDescent="0.2">
      <c r="A12" s="117" t="s">
        <v>17</v>
      </c>
      <c r="B12" s="118" t="s">
        <v>20</v>
      </c>
      <c r="C12" s="345" t="s">
        <v>30</v>
      </c>
      <c r="D12" s="346"/>
    </row>
    <row r="13" spans="1:4" ht="21.95" customHeight="1" thickTop="1" x14ac:dyDescent="0.15">
      <c r="A13" s="193" t="s">
        <v>51</v>
      </c>
      <c r="B13" s="120">
        <f>'基本事項(入力)'!C6</f>
        <v>0</v>
      </c>
      <c r="C13" s="350" t="str">
        <f>'収支報告書(入力)'!C13:D13</f>
        <v>令和　年度中山間地域等農業直接支払交付金</v>
      </c>
      <c r="D13" s="351"/>
    </row>
    <row r="14" spans="1:4" ht="21.95" customHeight="1" thickBot="1" x14ac:dyDescent="0.2">
      <c r="A14" s="121" t="s">
        <v>50</v>
      </c>
      <c r="B14" s="122" t="str">
        <f>IF('収支報告書(入力)'!B14="","",'収支報告書(入力)'!B14)</f>
        <v/>
      </c>
      <c r="C14" s="352" t="str">
        <f>IF('収支報告書(入力)'!C14:D14=0,"",'収支報告書(入力)'!C14:D14)</f>
        <v/>
      </c>
      <c r="D14" s="353"/>
    </row>
    <row r="15" spans="1:4" ht="21.95" customHeight="1" thickBot="1" x14ac:dyDescent="0.2">
      <c r="A15" s="123" t="s">
        <v>4</v>
      </c>
      <c r="B15" s="124">
        <f>IF(COUNTBLANK(B13:B14)&lt;2,SUM(B13:B14),"")</f>
        <v>0</v>
      </c>
      <c r="C15" s="342"/>
      <c r="D15" s="343"/>
    </row>
    <row r="16" spans="1:4" ht="8.1" customHeight="1" x14ac:dyDescent="0.15">
      <c r="A16" s="112"/>
      <c r="B16" s="112"/>
      <c r="C16" s="112"/>
      <c r="D16" s="112"/>
    </row>
    <row r="17" spans="1:7" ht="16.5" customHeight="1" x14ac:dyDescent="0.15">
      <c r="A17" s="116" t="s">
        <v>56</v>
      </c>
      <c r="B17" s="112"/>
      <c r="C17" s="112"/>
      <c r="D17" s="112"/>
    </row>
    <row r="18" spans="1:7" ht="14.25" thickBot="1" x14ac:dyDescent="0.2">
      <c r="A18" s="125" t="s">
        <v>18</v>
      </c>
      <c r="B18" s="112"/>
      <c r="C18" s="112"/>
      <c r="D18" s="113" t="s">
        <v>27</v>
      </c>
    </row>
    <row r="19" spans="1:7" ht="14.25" thickBot="1" x14ac:dyDescent="0.2">
      <c r="A19" s="117" t="s">
        <v>19</v>
      </c>
      <c r="B19" s="118" t="s">
        <v>20</v>
      </c>
      <c r="C19" s="345" t="s">
        <v>21</v>
      </c>
      <c r="D19" s="346"/>
    </row>
    <row r="20" spans="1:7" ht="21.95" customHeight="1" thickTop="1" x14ac:dyDescent="0.15">
      <c r="A20" s="119" t="s">
        <v>57</v>
      </c>
      <c r="B20" s="126">
        <f>IF('収支報告書(入力)'!B20="","",'収支報告書(入力)'!B20)</f>
        <v>0</v>
      </c>
      <c r="C20" s="338" t="str">
        <f>IF('収支報告書(入力)'!C20="","",'収支報告書(入力)'!C20)</f>
        <v>面積割で按分</v>
      </c>
      <c r="D20" s="339"/>
    </row>
    <row r="21" spans="1:7" ht="21.95" customHeight="1" thickBot="1" x14ac:dyDescent="0.2">
      <c r="A21" s="121" t="s">
        <v>58</v>
      </c>
      <c r="B21" s="122" t="str">
        <f>IF('収支報告書(入力)'!B21="","",'収支報告書(入力)'!B21)</f>
        <v/>
      </c>
      <c r="C21" s="340" t="str">
        <f>IF('収支報告書(入力)'!C21="","",'収支報告書(入力)'!C21)</f>
        <v/>
      </c>
      <c r="D21" s="341"/>
    </row>
    <row r="22" spans="1:7" ht="21.95" customHeight="1" thickBot="1" x14ac:dyDescent="0.2">
      <c r="A22" s="123" t="s">
        <v>4</v>
      </c>
      <c r="B22" s="124">
        <f>IF(COUNTBLANK(B20:B21)&lt;2,SUM(B20:B21),"")</f>
        <v>0</v>
      </c>
      <c r="C22" s="342"/>
      <c r="D22" s="343"/>
      <c r="E22" s="127" t="str">
        <f>IF(B15=B22,"","総額Error!!")</f>
        <v/>
      </c>
    </row>
    <row r="23" spans="1:7" ht="8.1" customHeight="1" x14ac:dyDescent="0.15">
      <c r="A23" s="128"/>
      <c r="B23" s="129"/>
      <c r="C23" s="129"/>
      <c r="D23" s="129"/>
    </row>
    <row r="24" spans="1:7" ht="14.25" thickBot="1" x14ac:dyDescent="0.2">
      <c r="A24" s="125" t="s">
        <v>22</v>
      </c>
      <c r="B24" s="112"/>
      <c r="C24" s="112"/>
      <c r="D24" s="113" t="s">
        <v>27</v>
      </c>
      <c r="F24" s="347" t="s">
        <v>59</v>
      </c>
      <c r="G24" s="347"/>
    </row>
    <row r="25" spans="1:7" ht="14.25" thickBot="1" x14ac:dyDescent="0.2">
      <c r="A25" s="130" t="s">
        <v>23</v>
      </c>
      <c r="B25" s="118" t="s">
        <v>24</v>
      </c>
      <c r="C25" s="345" t="s">
        <v>9</v>
      </c>
      <c r="D25" s="346"/>
      <c r="F25" s="131" t="s">
        <v>25</v>
      </c>
      <c r="G25" s="131" t="s">
        <v>26</v>
      </c>
    </row>
    <row r="26" spans="1:7" ht="21.95" customHeight="1" thickTop="1" x14ac:dyDescent="0.15">
      <c r="A26" s="119" t="str">
        <f>IF('収支報告書(入力)'!A26="","",'収支報告書(入力)'!A26)</f>
        <v>①役員報酬</v>
      </c>
      <c r="B26" s="132" t="str">
        <f>IF('収支報告書(入力)'!B26="","",'収支報告書(入力)'!B26)</f>
        <v/>
      </c>
      <c r="C26" s="348" t="str">
        <f>IF('収支報告書(入力)'!C26="","",'収支報告書(入力)'!C26)</f>
        <v/>
      </c>
      <c r="D26" s="349"/>
      <c r="E26" s="131"/>
      <c r="F26" s="133">
        <v>28</v>
      </c>
      <c r="G26" s="133">
        <v>22</v>
      </c>
    </row>
    <row r="27" spans="1:7" ht="21.95" customHeight="1" x14ac:dyDescent="0.15">
      <c r="A27" s="134" t="str">
        <f>IF('収支報告書(入力)'!A27="","",'収支報告書(入力)'!A27)</f>
        <v>②研修会等費</v>
      </c>
      <c r="B27" s="135" t="str">
        <f>IF('収支報告書(入力)'!B27="","",'収支報告書(入力)'!B27)</f>
        <v/>
      </c>
      <c r="C27" s="336" t="str">
        <f>IF('収支報告書(入力)'!C27="","",'収支報告書(入力)'!C27)</f>
        <v/>
      </c>
      <c r="D27" s="337"/>
      <c r="E27" s="131"/>
      <c r="F27" s="133">
        <v>28</v>
      </c>
      <c r="G27" s="133">
        <v>22</v>
      </c>
    </row>
    <row r="28" spans="1:7" ht="21.95" customHeight="1" x14ac:dyDescent="0.15">
      <c r="A28" s="134" t="str">
        <f>IF('収支報告書(入力)'!A28="","",'収支報告書(入力)'!A28)</f>
        <v>③道・水路管理費</v>
      </c>
      <c r="B28" s="135" t="str">
        <f>IF('収支報告書(入力)'!B28="","",'収支報告書(入力)'!B28)</f>
        <v/>
      </c>
      <c r="C28" s="336" t="str">
        <f>IF('収支報告書(入力)'!C28="","",'収支報告書(入力)'!C28)</f>
        <v/>
      </c>
      <c r="D28" s="337"/>
      <c r="E28" s="131"/>
      <c r="F28" s="133">
        <v>28</v>
      </c>
      <c r="G28" s="133">
        <v>22</v>
      </c>
    </row>
    <row r="29" spans="1:7" ht="21.95" customHeight="1" x14ac:dyDescent="0.15">
      <c r="A29" s="134" t="str">
        <f>IF('収支報告書(入力)'!A29="","",'収支報告書(入力)'!A29)</f>
        <v>④農地管理費</v>
      </c>
      <c r="B29" s="135" t="str">
        <f>IF('収支報告書(入力)'!B29="","",'収支報告書(入力)'!B29)</f>
        <v/>
      </c>
      <c r="C29" s="336" t="str">
        <f>IF('収支報告書(入力)'!C29="","",'収支報告書(入力)'!C29)</f>
        <v/>
      </c>
      <c r="D29" s="337"/>
      <c r="E29" s="131"/>
      <c r="F29" s="133">
        <v>28</v>
      </c>
      <c r="G29" s="133">
        <v>22</v>
      </c>
    </row>
    <row r="30" spans="1:7" ht="21.95" customHeight="1" x14ac:dyDescent="0.15">
      <c r="A30" s="134" t="str">
        <f>IF('収支報告書(入力)'!A30="","",'収支報告書(入力)'!A30)</f>
        <v>⑤鳥獣被害防止対策費</v>
      </c>
      <c r="B30" s="135" t="str">
        <f>IF('収支報告書(入力)'!B30="","",'収支報告書(入力)'!B30)</f>
        <v/>
      </c>
      <c r="C30" s="354" t="str">
        <f>IF('収支報告書(入力)'!C30="","",'収支報告書(入力)'!C30)</f>
        <v/>
      </c>
      <c r="D30" s="355"/>
      <c r="E30" s="131"/>
      <c r="F30" s="133">
        <v>28</v>
      </c>
      <c r="G30" s="133">
        <v>22</v>
      </c>
    </row>
    <row r="31" spans="1:7" ht="21.95" customHeight="1" x14ac:dyDescent="0.15">
      <c r="A31" s="134" t="str">
        <f>IF('収支報告書(入力)'!A31="","",'収支報告書(入力)'!A31)</f>
        <v>⑥共同利用機械購入等費</v>
      </c>
      <c r="B31" s="135" t="str">
        <f>IF('収支報告書(入力)'!B31="","",'収支報告書(入力)'!B31)</f>
        <v/>
      </c>
      <c r="C31" s="336" t="str">
        <f>IF('収支報告書(入力)'!C31="","",'収支報告書(入力)'!C31)</f>
        <v/>
      </c>
      <c r="D31" s="337"/>
      <c r="E31" s="131"/>
      <c r="F31" s="133">
        <v>28</v>
      </c>
      <c r="G31" s="133">
        <v>22</v>
      </c>
    </row>
    <row r="32" spans="1:7" ht="21.95" customHeight="1" x14ac:dyDescent="0.15">
      <c r="A32" s="134" t="str">
        <f>IF('収支報告書(入力)'!A32="","",'収支報告書(入力)'!A32)</f>
        <v>⑦共同利用施設整備等費</v>
      </c>
      <c r="B32" s="135" t="str">
        <f>IF('収支報告書(入力)'!B32="","",'収支報告書(入力)'!B32)</f>
        <v/>
      </c>
      <c r="C32" s="336" t="str">
        <f>IF('収支報告書(入力)'!C32="","",'収支報告書(入力)'!C32)</f>
        <v/>
      </c>
      <c r="D32" s="337"/>
      <c r="E32" s="131"/>
      <c r="F32" s="133">
        <v>28</v>
      </c>
      <c r="G32" s="133">
        <v>22</v>
      </c>
    </row>
    <row r="33" spans="1:7" ht="21.95" customHeight="1" x14ac:dyDescent="0.15">
      <c r="A33" s="134" t="str">
        <f>IF('収支報告書(入力)'!A33="","",'収支報告書(入力)'!A33)</f>
        <v>⑧多面的機能増進活動費</v>
      </c>
      <c r="B33" s="135" t="str">
        <f>IF('収支報告書(入力)'!B33="","",'収支報告書(入力)'!B33)</f>
        <v/>
      </c>
      <c r="C33" s="336" t="str">
        <f>IF('収支報告書(入力)'!C33="","",'収支報告書(入力)'!C33)</f>
        <v/>
      </c>
      <c r="D33" s="337"/>
      <c r="E33" s="131"/>
      <c r="F33" s="133">
        <v>28</v>
      </c>
      <c r="G33" s="133">
        <v>22</v>
      </c>
    </row>
    <row r="34" spans="1:7" ht="21.95" customHeight="1" x14ac:dyDescent="0.15">
      <c r="A34" s="134" t="str">
        <f>IF('収支報告書(入力)'!A34="","",'収支報告書(入力)'!A34)</f>
        <v>⑨その他</v>
      </c>
      <c r="B34" s="135" t="str">
        <f>IF('収支報告書(入力)'!B34="","",'収支報告書(入力)'!B34)</f>
        <v/>
      </c>
      <c r="C34" s="336" t="str">
        <f>IF('収支報告書(入力)'!C34="","",'収支報告書(入力)'!C34)</f>
        <v/>
      </c>
      <c r="D34" s="337"/>
      <c r="E34" s="131"/>
      <c r="F34" s="133">
        <v>28</v>
      </c>
      <c r="G34" s="133">
        <v>22</v>
      </c>
    </row>
    <row r="35" spans="1:7" ht="21.95" customHeight="1" x14ac:dyDescent="0.15">
      <c r="A35" s="134" t="str">
        <f>IF('収支報告書(入力)'!A35="","",'収支報告書(入力)'!A35)</f>
        <v>⑩積立金</v>
      </c>
      <c r="B35" s="135" t="str">
        <f>IF('収支報告書(入力)'!B35="","",'収支報告書(入力)'!B35)</f>
        <v/>
      </c>
      <c r="C35" s="332" t="str">
        <f>IF('収支報告書(入力)'!C35="","",'収支報告書(入力)'!C35)</f>
        <v/>
      </c>
      <c r="D35" s="333"/>
      <c r="E35" s="131"/>
      <c r="F35" s="133">
        <v>28</v>
      </c>
      <c r="G35" s="133">
        <v>22</v>
      </c>
    </row>
    <row r="36" spans="1:7" ht="21.95" customHeight="1" x14ac:dyDescent="0.15">
      <c r="A36" s="134" t="str">
        <f>IF('収支報告書(入力)'!A36="","",'収支報告書(入力)'!A36)</f>
        <v/>
      </c>
      <c r="B36" s="135" t="str">
        <f>IF('収支報告書(入力)'!B36="","",'収支報告書(入力)'!B36)</f>
        <v/>
      </c>
      <c r="C36" s="332" t="str">
        <f>IF('収支報告書(入力)'!C36="","",'収支報告書(入力)'!C36)</f>
        <v/>
      </c>
      <c r="D36" s="333"/>
      <c r="E36" s="276"/>
      <c r="F36" s="133">
        <v>28</v>
      </c>
      <c r="G36" s="133">
        <v>22</v>
      </c>
    </row>
    <row r="37" spans="1:7" ht="21.95" customHeight="1" x14ac:dyDescent="0.15">
      <c r="A37" s="134" t="str">
        <f>IF('収支報告書(入力)'!A37="","",'収支報告書(入力)'!A37)</f>
        <v/>
      </c>
      <c r="B37" s="135" t="str">
        <f>IF('収支報告書(入力)'!B37="","",'収支報告書(入力)'!B37)</f>
        <v/>
      </c>
      <c r="C37" s="332" t="str">
        <f>IF('収支報告書(入力)'!C37="","",'収支報告書(入力)'!C37)</f>
        <v/>
      </c>
      <c r="D37" s="333"/>
      <c r="E37" s="276"/>
      <c r="F37" s="133">
        <v>28</v>
      </c>
      <c r="G37" s="133">
        <v>22</v>
      </c>
    </row>
    <row r="38" spans="1:7" ht="21.95" customHeight="1" x14ac:dyDescent="0.15">
      <c r="A38" s="134" t="str">
        <f>IF('収支報告書(入力)'!A38="","",'収支報告書(入力)'!A38)</f>
        <v/>
      </c>
      <c r="B38" s="135" t="str">
        <f>IF('収支報告書(入力)'!B38="","",'収支報告書(入力)'!B38)</f>
        <v/>
      </c>
      <c r="C38" s="336" t="str">
        <f>IF('収支報告書(入力)'!C38="","",'収支報告書(入力)'!C38)</f>
        <v/>
      </c>
      <c r="D38" s="337"/>
      <c r="E38" s="131"/>
      <c r="F38" s="133">
        <v>28</v>
      </c>
      <c r="G38" s="133">
        <v>22</v>
      </c>
    </row>
    <row r="39" spans="1:7" ht="21.95" customHeight="1" thickBot="1" x14ac:dyDescent="0.2">
      <c r="A39" s="195" t="str">
        <f>IF('収支報告書(入力)'!A39="","",'収支報告書(入力)'!A39)</f>
        <v/>
      </c>
      <c r="B39" s="196" t="str">
        <f>IF('収支報告書(入力)'!B39="","",'収支報告書(入力)'!B39)</f>
        <v/>
      </c>
      <c r="C39" s="332" t="str">
        <f>IF('収支報告書(入力)'!C39="","",'収支報告書(入力)'!C39)</f>
        <v/>
      </c>
      <c r="D39" s="333"/>
      <c r="E39" s="131"/>
      <c r="F39" s="133">
        <v>28</v>
      </c>
      <c r="G39" s="133">
        <v>22</v>
      </c>
    </row>
    <row r="40" spans="1:7" ht="21.95" customHeight="1" thickBot="1" x14ac:dyDescent="0.2">
      <c r="A40" s="206" t="s">
        <v>62</v>
      </c>
      <c r="B40" s="136" t="str">
        <f>IF(COUNTBLANK(B26:B39)&lt;14,SUM(B26:B39),"")</f>
        <v/>
      </c>
      <c r="C40" s="210" t="s">
        <v>149</v>
      </c>
      <c r="D40" s="222" t="str">
        <f>IF('収支報告書(入力)'!D40="","",'収支報告書(入力)'!D40)</f>
        <v/>
      </c>
      <c r="E40" s="131"/>
      <c r="F40" s="133"/>
      <c r="G40" s="133"/>
    </row>
    <row r="41" spans="1:7" ht="21.95" customHeight="1" thickBot="1" x14ac:dyDescent="0.2">
      <c r="A41" s="211" t="s">
        <v>147</v>
      </c>
      <c r="B41" s="136" t="e">
        <f>IF('収支報告書(入力)'!B41="","",'収支報告書(入力)'!B41)</f>
        <v>#VALUE!</v>
      </c>
      <c r="C41" s="210" t="s">
        <v>150</v>
      </c>
      <c r="D41" s="137" t="str">
        <f>IF('収支報告書(入力)'!D41="","",'収支報告書(入力)'!D41)</f>
        <v/>
      </c>
      <c r="E41" s="138" t="s">
        <v>63</v>
      </c>
    </row>
    <row r="42" spans="1:7" ht="21.95" customHeight="1" thickBot="1" x14ac:dyDescent="0.2">
      <c r="A42" s="206" t="str">
        <f>'収支報告書(入力)'!A42</f>
        <v>令和　年度個人配分金額(G)</v>
      </c>
      <c r="B42" s="136">
        <f>'収支報告書(入力)'!B42</f>
        <v>0</v>
      </c>
      <c r="C42" s="209" t="s">
        <v>148</v>
      </c>
      <c r="D42" s="137" t="e">
        <f>'収支報告書(入力)'!D42</f>
        <v>#VALUE!</v>
      </c>
      <c r="E42" s="138"/>
    </row>
    <row r="43" spans="1:7" ht="12" customHeight="1" x14ac:dyDescent="0.15">
      <c r="A43" s="139"/>
      <c r="B43" s="139"/>
      <c r="C43" s="139"/>
      <c r="D43" s="139"/>
    </row>
    <row r="44" spans="1:7" ht="14.25" customHeight="1" x14ac:dyDescent="0.15">
      <c r="A44" s="129"/>
      <c r="B44" s="129"/>
      <c r="C44" s="129"/>
      <c r="D44" s="129"/>
    </row>
    <row r="45" spans="1:7" ht="18" customHeight="1" x14ac:dyDescent="0.15">
      <c r="A45" s="334" t="str">
        <f>'収支報告書(入力)'!A45:D45</f>
        <v>令和　年中山間地域等直接支払交付金収支証明書</v>
      </c>
      <c r="B45" s="334"/>
      <c r="C45" s="334"/>
      <c r="D45" s="334"/>
    </row>
    <row r="46" spans="1:7" ht="6.75" customHeight="1" x14ac:dyDescent="0.15">
      <c r="A46" s="140"/>
      <c r="B46" s="140"/>
      <c r="C46" s="140"/>
      <c r="D46" s="140"/>
      <c r="E46" s="259"/>
    </row>
    <row r="47" spans="1:7" ht="12" customHeight="1" x14ac:dyDescent="0.15">
      <c r="A47" s="330" t="str">
        <f>'収支報告書(入力)'!A47:D48</f>
        <v>　令和　年　月　日に交付した直接支払交付金について、上記のとおり配分及び支出したことを証明します。</v>
      </c>
      <c r="B47" s="330"/>
      <c r="C47" s="330"/>
      <c r="D47" s="330"/>
      <c r="E47" s="260" t="s">
        <v>198</v>
      </c>
    </row>
    <row r="48" spans="1:7" ht="18.75" customHeight="1" x14ac:dyDescent="0.15">
      <c r="A48" s="330"/>
      <c r="B48" s="330"/>
      <c r="C48" s="330"/>
      <c r="D48" s="330"/>
    </row>
    <row r="49" spans="1:5" ht="15.75" customHeight="1" x14ac:dyDescent="0.15">
      <c r="A49" s="142"/>
      <c r="B49" s="144" t="str">
        <f>'収支報告書(入力)'!B49</f>
        <v>令和　年　月　日</v>
      </c>
      <c r="C49" s="141"/>
      <c r="D49" s="141"/>
    </row>
    <row r="50" spans="1:5" ht="15.75" customHeight="1" x14ac:dyDescent="0.15">
      <c r="A50" s="112"/>
      <c r="B50" s="143"/>
      <c r="C50" s="335" t="s">
        <v>31</v>
      </c>
      <c r="D50" s="335"/>
      <c r="E50" s="138" t="s">
        <v>64</v>
      </c>
    </row>
  </sheetData>
  <mergeCells count="29">
    <mergeCell ref="C13:D13"/>
    <mergeCell ref="C14:D14"/>
    <mergeCell ref="C15:D15"/>
    <mergeCell ref="C36:D36"/>
    <mergeCell ref="C37:D37"/>
    <mergeCell ref="C30:D30"/>
    <mergeCell ref="C31:D31"/>
    <mergeCell ref="C19:D19"/>
    <mergeCell ref="F24:G24"/>
    <mergeCell ref="C25:D25"/>
    <mergeCell ref="C26:D26"/>
    <mergeCell ref="C27:D27"/>
    <mergeCell ref="C28:D28"/>
    <mergeCell ref="A47:D48"/>
    <mergeCell ref="C1:D1"/>
    <mergeCell ref="C39:D39"/>
    <mergeCell ref="A45:D45"/>
    <mergeCell ref="C50:D50"/>
    <mergeCell ref="C33:D33"/>
    <mergeCell ref="C34:D34"/>
    <mergeCell ref="C35:D35"/>
    <mergeCell ref="C38:D38"/>
    <mergeCell ref="C32:D32"/>
    <mergeCell ref="C20:D20"/>
    <mergeCell ref="C21:D21"/>
    <mergeCell ref="C22:D22"/>
    <mergeCell ref="C29:D29"/>
    <mergeCell ref="A9:D9"/>
    <mergeCell ref="C12:D12"/>
  </mergeCells>
  <phoneticPr fontId="2"/>
  <dataValidations count="4">
    <dataValidation imeMode="off" allowBlank="1" showInputMessage="1" showErrorMessage="1" sqref="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WLN983054:WLN983056 WVJ983054:WVJ983056 B20:B22 IX20:IX22 ST20:ST22 ACP20:ACP22 AML20:AML22 AWH20:AWH22 BGD20:BGD22 BPZ20:BPZ22 BZV20:BZV22 CJR20:CJR22 CTN20:CTN22 DDJ20:DDJ22 DNF20:DNF22 DXB20:DXB22 EGX20:EGX22 EQT20:EQT22 FAP20:FAP22 FKL20:FKL22 FUH20:FUH22 GED20:GED22 GNZ20:GNZ22 GXV20:GXV22 HHR20:HHR22 HRN20:HRN22 IBJ20:IBJ22 ILF20:ILF22 IVB20:IVB22 JEX20:JEX22 JOT20:JOT22 JYP20:JYP22 KIL20:KIL22 KSH20:KSH22 LCD20:LCD22 LLZ20:LLZ22 LVV20:LVV22 MFR20:MFR22 MPN20:MPN22 MZJ20:MZJ22 NJF20:NJF22 NTB20:NTB22 OCX20:OCX22 OMT20:OMT22 OWP20:OWP22 PGL20:PGL22 PQH20:PQH22 QAD20:QAD22 QJZ20:QJZ22 QTV20:QTV22 RDR20:RDR22 RNN20:RNN22 RXJ20:RXJ22 SHF20:SHF22 SRB20:SRB22 TAX20:TAX22 TKT20:TKT22 TUP20:TUP22 UEL20:UEL22 UOH20:UOH22 UYD20:UYD22 VHZ20:VHZ22 VRV20:VRV22 WBR20:WBR22 WLN20:WLN22 WVJ20:WVJ22 B65557:B65559 IX65557:IX65559 ST65557:ST65559 ACP65557:ACP65559 AML65557:AML65559 AWH65557:AWH65559 BGD65557:BGD65559 BPZ65557:BPZ65559 BZV65557:BZV65559 CJR65557:CJR65559 CTN65557:CTN65559 DDJ65557:DDJ65559 DNF65557:DNF65559 DXB65557:DXB65559 EGX65557:EGX65559 EQT65557:EQT65559 FAP65557:FAP65559 FKL65557:FKL65559 FUH65557:FUH65559 GED65557:GED65559 GNZ65557:GNZ65559 GXV65557:GXV65559 HHR65557:HHR65559 HRN65557:HRN65559 IBJ65557:IBJ65559 ILF65557:ILF65559 IVB65557:IVB65559 JEX65557:JEX65559 JOT65557:JOT65559 JYP65557:JYP65559 KIL65557:KIL65559 KSH65557:KSH65559 LCD65557:LCD65559 LLZ65557:LLZ65559 LVV65557:LVV65559 MFR65557:MFR65559 MPN65557:MPN65559 MZJ65557:MZJ65559 NJF65557:NJF65559 NTB65557:NTB65559 OCX65557:OCX65559 OMT65557:OMT65559 OWP65557:OWP65559 PGL65557:PGL65559 PQH65557:PQH65559 QAD65557:QAD65559 QJZ65557:QJZ65559 QTV65557:QTV65559 RDR65557:RDR65559 RNN65557:RNN65559 RXJ65557:RXJ65559 SHF65557:SHF65559 SRB65557:SRB65559 TAX65557:TAX65559 TKT65557:TKT65559 TUP65557:TUP65559 UEL65557:UEL65559 UOH65557:UOH65559 UYD65557:UYD65559 VHZ65557:VHZ65559 VRV65557:VRV65559 WBR65557:WBR65559 WLN65557:WLN65559 WVJ65557:WVJ65559 B131093:B131095 IX131093:IX131095 ST131093:ST131095 ACP131093:ACP131095 AML131093:AML131095 AWH131093:AWH131095 BGD131093:BGD131095 BPZ131093:BPZ131095 BZV131093:BZV131095 CJR131093:CJR131095 CTN131093:CTN131095 DDJ131093:DDJ131095 DNF131093:DNF131095 DXB131093:DXB131095 EGX131093:EGX131095 EQT131093:EQT131095 FAP131093:FAP131095 FKL131093:FKL131095 FUH131093:FUH131095 GED131093:GED131095 GNZ131093:GNZ131095 GXV131093:GXV131095 HHR131093:HHR131095 HRN131093:HRN131095 IBJ131093:IBJ131095 ILF131093:ILF131095 IVB131093:IVB131095 JEX131093:JEX131095 JOT131093:JOT131095 JYP131093:JYP131095 KIL131093:KIL131095 KSH131093:KSH131095 LCD131093:LCD131095 LLZ131093:LLZ131095 LVV131093:LVV131095 MFR131093:MFR131095 MPN131093:MPN131095 MZJ131093:MZJ131095 NJF131093:NJF131095 NTB131093:NTB131095 OCX131093:OCX131095 OMT131093:OMT131095 OWP131093:OWP131095 PGL131093:PGL131095 PQH131093:PQH131095 QAD131093:QAD131095 QJZ131093:QJZ131095 QTV131093:QTV131095 RDR131093:RDR131095 RNN131093:RNN131095 RXJ131093:RXJ131095 SHF131093:SHF131095 SRB131093:SRB131095 TAX131093:TAX131095 TKT131093:TKT131095 TUP131093:TUP131095 UEL131093:UEL131095 UOH131093:UOH131095 UYD131093:UYD131095 VHZ131093:VHZ131095 VRV131093:VRV131095 WBR131093:WBR131095 WLN131093:WLN131095 WVJ131093:WVJ131095 B196629:B196631 IX196629:IX196631 ST196629:ST196631 ACP196629:ACP196631 AML196629:AML196631 AWH196629:AWH196631 BGD196629:BGD196631 BPZ196629:BPZ196631 BZV196629:BZV196631 CJR196629:CJR196631 CTN196629:CTN196631 DDJ196629:DDJ196631 DNF196629:DNF196631 DXB196629:DXB196631 EGX196629:EGX196631 EQT196629:EQT196631 FAP196629:FAP196631 FKL196629:FKL196631 FUH196629:FUH196631 GED196629:GED196631 GNZ196629:GNZ196631 GXV196629:GXV196631 HHR196629:HHR196631 HRN196629:HRN196631 IBJ196629:IBJ196631 ILF196629:ILF196631 IVB196629:IVB196631 JEX196629:JEX196631 JOT196629:JOT196631 JYP196629:JYP196631 KIL196629:KIL196631 KSH196629:KSH196631 LCD196629:LCD196631 LLZ196629:LLZ196631 LVV196629:LVV196631 MFR196629:MFR196631 MPN196629:MPN196631 MZJ196629:MZJ196631 NJF196629:NJF196631 NTB196629:NTB196631 OCX196629:OCX196631 OMT196629:OMT196631 OWP196629:OWP196631 PGL196629:PGL196631 PQH196629:PQH196631 QAD196629:QAD196631 QJZ196629:QJZ196631 QTV196629:QTV196631 RDR196629:RDR196631 RNN196629:RNN196631 RXJ196629:RXJ196631 SHF196629:SHF196631 SRB196629:SRB196631 TAX196629:TAX196631 TKT196629:TKT196631 TUP196629:TUP196631 UEL196629:UEL196631 UOH196629:UOH196631 UYD196629:UYD196631 VHZ196629:VHZ196631 VRV196629:VRV196631 WBR196629:WBR196631 WLN196629:WLN196631 WVJ196629:WVJ196631 B262165:B262167 IX262165:IX262167 ST262165:ST262167 ACP262165:ACP262167 AML262165:AML262167 AWH262165:AWH262167 BGD262165:BGD262167 BPZ262165:BPZ262167 BZV262165:BZV262167 CJR262165:CJR262167 CTN262165:CTN262167 DDJ262165:DDJ262167 DNF262165:DNF262167 DXB262165:DXB262167 EGX262165:EGX262167 EQT262165:EQT262167 FAP262165:FAP262167 FKL262165:FKL262167 FUH262165:FUH262167 GED262165:GED262167 GNZ262165:GNZ262167 GXV262165:GXV262167 HHR262165:HHR262167 HRN262165:HRN262167 IBJ262165:IBJ262167 ILF262165:ILF262167 IVB262165:IVB262167 JEX262165:JEX262167 JOT262165:JOT262167 JYP262165:JYP262167 KIL262165:KIL262167 KSH262165:KSH262167 LCD262165:LCD262167 LLZ262165:LLZ262167 LVV262165:LVV262167 MFR262165:MFR262167 MPN262165:MPN262167 MZJ262165:MZJ262167 NJF262165:NJF262167 NTB262165:NTB262167 OCX262165:OCX262167 OMT262165:OMT262167 OWP262165:OWP262167 PGL262165:PGL262167 PQH262165:PQH262167 QAD262165:QAD262167 QJZ262165:QJZ262167 QTV262165:QTV262167 RDR262165:RDR262167 RNN262165:RNN262167 RXJ262165:RXJ262167 SHF262165:SHF262167 SRB262165:SRB262167 TAX262165:TAX262167 TKT262165:TKT262167 TUP262165:TUP262167 UEL262165:UEL262167 UOH262165:UOH262167 UYD262165:UYD262167 VHZ262165:VHZ262167 VRV262165:VRV262167 WBR262165:WBR262167 WLN262165:WLN262167 WVJ262165:WVJ262167 B327701:B327703 IX327701:IX327703 ST327701:ST327703 ACP327701:ACP327703 AML327701:AML327703 AWH327701:AWH327703 BGD327701:BGD327703 BPZ327701:BPZ327703 BZV327701:BZV327703 CJR327701:CJR327703 CTN327701:CTN327703 DDJ327701:DDJ327703 DNF327701:DNF327703 DXB327701:DXB327703 EGX327701:EGX327703 EQT327701:EQT327703 FAP327701:FAP327703 FKL327701:FKL327703 FUH327701:FUH327703 GED327701:GED327703 GNZ327701:GNZ327703 GXV327701:GXV327703 HHR327701:HHR327703 HRN327701:HRN327703 IBJ327701:IBJ327703 ILF327701:ILF327703 IVB327701:IVB327703 JEX327701:JEX327703 JOT327701:JOT327703 JYP327701:JYP327703 KIL327701:KIL327703 KSH327701:KSH327703 LCD327701:LCD327703 LLZ327701:LLZ327703 LVV327701:LVV327703 MFR327701:MFR327703 MPN327701:MPN327703 MZJ327701:MZJ327703 NJF327701:NJF327703 NTB327701:NTB327703 OCX327701:OCX327703 OMT327701:OMT327703 OWP327701:OWP327703 PGL327701:PGL327703 PQH327701:PQH327703 QAD327701:QAD327703 QJZ327701:QJZ327703 QTV327701:QTV327703 RDR327701:RDR327703 RNN327701:RNN327703 RXJ327701:RXJ327703 SHF327701:SHF327703 SRB327701:SRB327703 TAX327701:TAX327703 TKT327701:TKT327703 TUP327701:TUP327703 UEL327701:UEL327703 UOH327701:UOH327703 UYD327701:UYD327703 VHZ327701:VHZ327703 VRV327701:VRV327703 WBR327701:WBR327703 WLN327701:WLN327703 WVJ327701:WVJ327703 B393237:B393239 IX393237:IX393239 ST393237:ST393239 ACP393237:ACP393239 AML393237:AML393239 AWH393237:AWH393239 BGD393237:BGD393239 BPZ393237:BPZ393239 BZV393237:BZV393239 CJR393237:CJR393239 CTN393237:CTN393239 DDJ393237:DDJ393239 DNF393237:DNF393239 DXB393237:DXB393239 EGX393237:EGX393239 EQT393237:EQT393239 FAP393237:FAP393239 FKL393237:FKL393239 FUH393237:FUH393239 GED393237:GED393239 GNZ393237:GNZ393239 GXV393237:GXV393239 HHR393237:HHR393239 HRN393237:HRN393239 IBJ393237:IBJ393239 ILF393237:ILF393239 IVB393237:IVB393239 JEX393237:JEX393239 JOT393237:JOT393239 JYP393237:JYP393239 KIL393237:KIL393239 KSH393237:KSH393239 LCD393237:LCD393239 LLZ393237:LLZ393239 LVV393237:LVV393239 MFR393237:MFR393239 MPN393237:MPN393239 MZJ393237:MZJ393239 NJF393237:NJF393239 NTB393237:NTB393239 OCX393237:OCX393239 OMT393237:OMT393239 OWP393237:OWP393239 PGL393237:PGL393239 PQH393237:PQH393239 QAD393237:QAD393239 QJZ393237:QJZ393239 QTV393237:QTV393239 RDR393237:RDR393239 RNN393237:RNN393239 RXJ393237:RXJ393239 SHF393237:SHF393239 SRB393237:SRB393239 TAX393237:TAX393239 TKT393237:TKT393239 TUP393237:TUP393239 UEL393237:UEL393239 UOH393237:UOH393239 UYD393237:UYD393239 VHZ393237:VHZ393239 VRV393237:VRV393239 WBR393237:WBR393239 WLN393237:WLN393239 WVJ393237:WVJ393239 B458773:B458775 IX458773:IX458775 ST458773:ST458775 ACP458773:ACP458775 AML458773:AML458775 AWH458773:AWH458775 BGD458773:BGD458775 BPZ458773:BPZ458775 BZV458773:BZV458775 CJR458773:CJR458775 CTN458773:CTN458775 DDJ458773:DDJ458775 DNF458773:DNF458775 DXB458773:DXB458775 EGX458773:EGX458775 EQT458773:EQT458775 FAP458773:FAP458775 FKL458773:FKL458775 FUH458773:FUH458775 GED458773:GED458775 GNZ458773:GNZ458775 GXV458773:GXV458775 HHR458773:HHR458775 HRN458773:HRN458775 IBJ458773:IBJ458775 ILF458773:ILF458775 IVB458773:IVB458775 JEX458773:JEX458775 JOT458773:JOT458775 JYP458773:JYP458775 KIL458773:KIL458775 KSH458773:KSH458775 LCD458773:LCD458775 LLZ458773:LLZ458775 LVV458773:LVV458775 MFR458773:MFR458775 MPN458773:MPN458775 MZJ458773:MZJ458775 NJF458773:NJF458775 NTB458773:NTB458775 OCX458773:OCX458775 OMT458773:OMT458775 OWP458773:OWP458775 PGL458773:PGL458775 PQH458773:PQH458775 QAD458773:QAD458775 QJZ458773:QJZ458775 QTV458773:QTV458775 RDR458773:RDR458775 RNN458773:RNN458775 RXJ458773:RXJ458775 SHF458773:SHF458775 SRB458773:SRB458775 TAX458773:TAX458775 TKT458773:TKT458775 TUP458773:TUP458775 UEL458773:UEL458775 UOH458773:UOH458775 UYD458773:UYD458775 VHZ458773:VHZ458775 VRV458773:VRV458775 WBR458773:WBR458775 WLN458773:WLN458775 WVJ458773:WVJ458775 B524309:B524311 IX524309:IX524311 ST524309:ST524311 ACP524309:ACP524311 AML524309:AML524311 AWH524309:AWH524311 BGD524309:BGD524311 BPZ524309:BPZ524311 BZV524309:BZV524311 CJR524309:CJR524311 CTN524309:CTN524311 DDJ524309:DDJ524311 DNF524309:DNF524311 DXB524309:DXB524311 EGX524309:EGX524311 EQT524309:EQT524311 FAP524309:FAP524311 FKL524309:FKL524311 FUH524309:FUH524311 GED524309:GED524311 GNZ524309:GNZ524311 GXV524309:GXV524311 HHR524309:HHR524311 HRN524309:HRN524311 IBJ524309:IBJ524311 ILF524309:ILF524311 IVB524309:IVB524311 JEX524309:JEX524311 JOT524309:JOT524311 JYP524309:JYP524311 KIL524309:KIL524311 KSH524309:KSH524311 LCD524309:LCD524311 LLZ524309:LLZ524311 LVV524309:LVV524311 MFR524309:MFR524311 MPN524309:MPN524311 MZJ524309:MZJ524311 NJF524309:NJF524311 NTB524309:NTB524311 OCX524309:OCX524311 OMT524309:OMT524311 OWP524309:OWP524311 PGL524309:PGL524311 PQH524309:PQH524311 QAD524309:QAD524311 QJZ524309:QJZ524311 QTV524309:QTV524311 RDR524309:RDR524311 RNN524309:RNN524311 RXJ524309:RXJ524311 SHF524309:SHF524311 SRB524309:SRB524311 TAX524309:TAX524311 TKT524309:TKT524311 TUP524309:TUP524311 UEL524309:UEL524311 UOH524309:UOH524311 UYD524309:UYD524311 VHZ524309:VHZ524311 VRV524309:VRV524311 WBR524309:WBR524311 WLN524309:WLN524311 WVJ524309:WVJ524311 B589845:B589847 IX589845:IX589847 ST589845:ST589847 ACP589845:ACP589847 AML589845:AML589847 AWH589845:AWH589847 BGD589845:BGD589847 BPZ589845:BPZ589847 BZV589845:BZV589847 CJR589845:CJR589847 CTN589845:CTN589847 DDJ589845:DDJ589847 DNF589845:DNF589847 DXB589845:DXB589847 EGX589845:EGX589847 EQT589845:EQT589847 FAP589845:FAP589847 FKL589845:FKL589847 FUH589845:FUH589847 GED589845:GED589847 GNZ589845:GNZ589847 GXV589845:GXV589847 HHR589845:HHR589847 HRN589845:HRN589847 IBJ589845:IBJ589847 ILF589845:ILF589847 IVB589845:IVB589847 JEX589845:JEX589847 JOT589845:JOT589847 JYP589845:JYP589847 KIL589845:KIL589847 KSH589845:KSH589847 LCD589845:LCD589847 LLZ589845:LLZ589847 LVV589845:LVV589847 MFR589845:MFR589847 MPN589845:MPN589847 MZJ589845:MZJ589847 NJF589845:NJF589847 NTB589845:NTB589847 OCX589845:OCX589847 OMT589845:OMT589847 OWP589845:OWP589847 PGL589845:PGL589847 PQH589845:PQH589847 QAD589845:QAD589847 QJZ589845:QJZ589847 QTV589845:QTV589847 RDR589845:RDR589847 RNN589845:RNN589847 RXJ589845:RXJ589847 SHF589845:SHF589847 SRB589845:SRB589847 TAX589845:TAX589847 TKT589845:TKT589847 TUP589845:TUP589847 UEL589845:UEL589847 UOH589845:UOH589847 UYD589845:UYD589847 VHZ589845:VHZ589847 VRV589845:VRV589847 WBR589845:WBR589847 WLN589845:WLN589847 WVJ589845:WVJ589847 B655381:B655383 IX655381:IX655383 ST655381:ST655383 ACP655381:ACP655383 AML655381:AML655383 AWH655381:AWH655383 BGD655381:BGD655383 BPZ655381:BPZ655383 BZV655381:BZV655383 CJR655381:CJR655383 CTN655381:CTN655383 DDJ655381:DDJ655383 DNF655381:DNF655383 DXB655381:DXB655383 EGX655381:EGX655383 EQT655381:EQT655383 FAP655381:FAP655383 FKL655381:FKL655383 FUH655381:FUH655383 GED655381:GED655383 GNZ655381:GNZ655383 GXV655381:GXV655383 HHR655381:HHR655383 HRN655381:HRN655383 IBJ655381:IBJ655383 ILF655381:ILF655383 IVB655381:IVB655383 JEX655381:JEX655383 JOT655381:JOT655383 JYP655381:JYP655383 KIL655381:KIL655383 KSH655381:KSH655383 LCD655381:LCD655383 LLZ655381:LLZ655383 LVV655381:LVV655383 MFR655381:MFR655383 MPN655381:MPN655383 MZJ655381:MZJ655383 NJF655381:NJF655383 NTB655381:NTB655383 OCX655381:OCX655383 OMT655381:OMT655383 OWP655381:OWP655383 PGL655381:PGL655383 PQH655381:PQH655383 QAD655381:QAD655383 QJZ655381:QJZ655383 QTV655381:QTV655383 RDR655381:RDR655383 RNN655381:RNN655383 RXJ655381:RXJ655383 SHF655381:SHF655383 SRB655381:SRB655383 TAX655381:TAX655383 TKT655381:TKT655383 TUP655381:TUP655383 UEL655381:UEL655383 UOH655381:UOH655383 UYD655381:UYD655383 VHZ655381:VHZ655383 VRV655381:VRV655383 WBR655381:WBR655383 WLN655381:WLN655383 WVJ655381:WVJ655383 B720917:B720919 IX720917:IX720919 ST720917:ST720919 ACP720917:ACP720919 AML720917:AML720919 AWH720917:AWH720919 BGD720917:BGD720919 BPZ720917:BPZ720919 BZV720917:BZV720919 CJR720917:CJR720919 CTN720917:CTN720919 DDJ720917:DDJ720919 DNF720917:DNF720919 DXB720917:DXB720919 EGX720917:EGX720919 EQT720917:EQT720919 FAP720917:FAP720919 FKL720917:FKL720919 FUH720917:FUH720919 GED720917:GED720919 GNZ720917:GNZ720919 GXV720917:GXV720919 HHR720917:HHR720919 HRN720917:HRN720919 IBJ720917:IBJ720919 ILF720917:ILF720919 IVB720917:IVB720919 JEX720917:JEX720919 JOT720917:JOT720919 JYP720917:JYP720919 KIL720917:KIL720919 KSH720917:KSH720919 LCD720917:LCD720919 LLZ720917:LLZ720919 LVV720917:LVV720919 MFR720917:MFR720919 MPN720917:MPN720919 MZJ720917:MZJ720919 NJF720917:NJF720919 NTB720917:NTB720919 OCX720917:OCX720919 OMT720917:OMT720919 OWP720917:OWP720919 PGL720917:PGL720919 PQH720917:PQH720919 QAD720917:QAD720919 QJZ720917:QJZ720919 QTV720917:QTV720919 RDR720917:RDR720919 RNN720917:RNN720919 RXJ720917:RXJ720919 SHF720917:SHF720919 SRB720917:SRB720919 TAX720917:TAX720919 TKT720917:TKT720919 TUP720917:TUP720919 UEL720917:UEL720919 UOH720917:UOH720919 UYD720917:UYD720919 VHZ720917:VHZ720919 VRV720917:VRV720919 WBR720917:WBR720919 WLN720917:WLN720919 WVJ720917:WVJ720919 B786453:B786455 IX786453:IX786455 ST786453:ST786455 ACP786453:ACP786455 AML786453:AML786455 AWH786453:AWH786455 BGD786453:BGD786455 BPZ786453:BPZ786455 BZV786453:BZV786455 CJR786453:CJR786455 CTN786453:CTN786455 DDJ786453:DDJ786455 DNF786453:DNF786455 DXB786453:DXB786455 EGX786453:EGX786455 EQT786453:EQT786455 FAP786453:FAP786455 FKL786453:FKL786455 FUH786453:FUH786455 GED786453:GED786455 GNZ786453:GNZ786455 GXV786453:GXV786455 HHR786453:HHR786455 HRN786453:HRN786455 IBJ786453:IBJ786455 ILF786453:ILF786455 IVB786453:IVB786455 JEX786453:JEX786455 JOT786453:JOT786455 JYP786453:JYP786455 KIL786453:KIL786455 KSH786453:KSH786455 LCD786453:LCD786455 LLZ786453:LLZ786455 LVV786453:LVV786455 MFR786453:MFR786455 MPN786453:MPN786455 MZJ786453:MZJ786455 NJF786453:NJF786455 NTB786453:NTB786455 OCX786453:OCX786455 OMT786453:OMT786455 OWP786453:OWP786455 PGL786453:PGL786455 PQH786453:PQH786455 QAD786453:QAD786455 QJZ786453:QJZ786455 QTV786453:QTV786455 RDR786453:RDR786455 RNN786453:RNN786455 RXJ786453:RXJ786455 SHF786453:SHF786455 SRB786453:SRB786455 TAX786453:TAX786455 TKT786453:TKT786455 TUP786453:TUP786455 UEL786453:UEL786455 UOH786453:UOH786455 UYD786453:UYD786455 VHZ786453:VHZ786455 VRV786453:VRV786455 WBR786453:WBR786455 WLN786453:WLN786455 WVJ786453:WVJ786455 B851989:B851991 IX851989:IX851991 ST851989:ST851991 ACP851989:ACP851991 AML851989:AML851991 AWH851989:AWH851991 BGD851989:BGD851991 BPZ851989:BPZ851991 BZV851989:BZV851991 CJR851989:CJR851991 CTN851989:CTN851991 DDJ851989:DDJ851991 DNF851989:DNF851991 DXB851989:DXB851991 EGX851989:EGX851991 EQT851989:EQT851991 FAP851989:FAP851991 FKL851989:FKL851991 FUH851989:FUH851991 GED851989:GED851991 GNZ851989:GNZ851991 GXV851989:GXV851991 HHR851989:HHR851991 HRN851989:HRN851991 IBJ851989:IBJ851991 ILF851989:ILF851991 IVB851989:IVB851991 JEX851989:JEX851991 JOT851989:JOT851991 JYP851989:JYP851991 KIL851989:KIL851991 KSH851989:KSH851991 LCD851989:LCD851991 LLZ851989:LLZ851991 LVV851989:LVV851991 MFR851989:MFR851991 MPN851989:MPN851991 MZJ851989:MZJ851991 NJF851989:NJF851991 NTB851989:NTB851991 OCX851989:OCX851991 OMT851989:OMT851991 OWP851989:OWP851991 PGL851989:PGL851991 PQH851989:PQH851991 QAD851989:QAD851991 QJZ851989:QJZ851991 QTV851989:QTV851991 RDR851989:RDR851991 RNN851989:RNN851991 RXJ851989:RXJ851991 SHF851989:SHF851991 SRB851989:SRB851991 TAX851989:TAX851991 TKT851989:TKT851991 TUP851989:TUP851991 UEL851989:UEL851991 UOH851989:UOH851991 UYD851989:UYD851991 VHZ851989:VHZ851991 VRV851989:VRV851991 WBR851989:WBR851991 WLN851989:WLN851991 WVJ851989:WVJ851991 B917525:B917527 IX917525:IX917527 ST917525:ST917527 ACP917525:ACP917527 AML917525:AML917527 AWH917525:AWH917527 BGD917525:BGD917527 BPZ917525:BPZ917527 BZV917525:BZV917527 CJR917525:CJR917527 CTN917525:CTN917527 DDJ917525:DDJ917527 DNF917525:DNF917527 DXB917525:DXB917527 EGX917525:EGX917527 EQT917525:EQT917527 FAP917525:FAP917527 FKL917525:FKL917527 FUH917525:FUH917527 GED917525:GED917527 GNZ917525:GNZ917527 GXV917525:GXV917527 HHR917525:HHR917527 HRN917525:HRN917527 IBJ917525:IBJ917527 ILF917525:ILF917527 IVB917525:IVB917527 JEX917525:JEX917527 JOT917525:JOT917527 JYP917525:JYP917527 KIL917525:KIL917527 KSH917525:KSH917527 LCD917525:LCD917527 LLZ917525:LLZ917527 LVV917525:LVV917527 MFR917525:MFR917527 MPN917525:MPN917527 MZJ917525:MZJ917527 NJF917525:NJF917527 NTB917525:NTB917527 OCX917525:OCX917527 OMT917525:OMT917527 OWP917525:OWP917527 PGL917525:PGL917527 PQH917525:PQH917527 QAD917525:QAD917527 QJZ917525:QJZ917527 QTV917525:QTV917527 RDR917525:RDR917527 RNN917525:RNN917527 RXJ917525:RXJ917527 SHF917525:SHF917527 SRB917525:SRB917527 TAX917525:TAX917527 TKT917525:TKT917527 TUP917525:TUP917527 UEL917525:UEL917527 UOH917525:UOH917527 UYD917525:UYD917527 VHZ917525:VHZ917527 VRV917525:VRV917527 WBR917525:WBR917527 WLN917525:WLN917527 WVJ917525:WVJ917527 B983061:B983063 IX983061:IX983063 ST983061:ST983063 ACP983061:ACP983063 AML983061:AML983063 AWH983061:AWH983063 BGD983061:BGD983063 BPZ983061:BPZ983063 BZV983061:BZV983063 CJR983061:CJR983063 CTN983061:CTN983063 DDJ983061:DDJ983063 DNF983061:DNF983063 DXB983061:DXB983063 EGX983061:EGX983063 EQT983061:EQT983063 FAP983061:FAP983063 FKL983061:FKL983063 FUH983061:FUH983063 GED983061:GED983063 GNZ983061:GNZ983063 GXV983061:GXV983063 HHR983061:HHR983063 HRN983061:HRN983063 IBJ983061:IBJ983063 ILF983061:ILF983063 IVB983061:IVB983063 JEX983061:JEX983063 JOT983061:JOT983063 JYP983061:JYP983063 KIL983061:KIL983063 KSH983061:KSH983063 LCD983061:LCD983063 LLZ983061:LLZ983063 LVV983061:LVV983063 MFR983061:MFR983063 MPN983061:MPN983063 MZJ983061:MZJ983063 NJF983061:NJF983063 NTB983061:NTB983063 OCX983061:OCX983063 OMT983061:OMT983063 OWP983061:OWP983063 PGL983061:PGL983063 PQH983061:PQH983063 QAD983061:QAD983063 QJZ983061:QJZ983063 QTV983061:QTV983063 RDR983061:RDR983063 RNN983061:RNN983063 RXJ983061:RXJ983063 SHF983061:SHF983063 SRB983061:SRB983063 TAX983061:TAX983063 TKT983061:TKT983063 TUP983061:TUP983063 UEL983061:UEL983063 UOH983061:UOH983063 UYD983061:UYD983063 VHZ983061:VHZ983063 VRV983061:VRV983063 WBR983061:WBR983063 WLN983061:WLN983063 WVJ983061:WVJ983063 B65563:B65578 IX65563:IX65578 ST65563:ST65578 ACP65563:ACP65578 AML65563:AML65578 AWH65563:AWH65578 BGD65563:BGD65578 BPZ65563:BPZ65578 BZV65563:BZV65578 CJR65563:CJR65578 CTN65563:CTN65578 DDJ65563:DDJ65578 DNF65563:DNF65578 DXB65563:DXB65578 EGX65563:EGX65578 EQT65563:EQT65578 FAP65563:FAP65578 FKL65563:FKL65578 FUH65563:FUH65578 GED65563:GED65578 GNZ65563:GNZ65578 GXV65563:GXV65578 HHR65563:HHR65578 HRN65563:HRN65578 IBJ65563:IBJ65578 ILF65563:ILF65578 IVB65563:IVB65578 JEX65563:JEX65578 JOT65563:JOT65578 JYP65563:JYP65578 KIL65563:KIL65578 KSH65563:KSH65578 LCD65563:LCD65578 LLZ65563:LLZ65578 LVV65563:LVV65578 MFR65563:MFR65578 MPN65563:MPN65578 MZJ65563:MZJ65578 NJF65563:NJF65578 NTB65563:NTB65578 OCX65563:OCX65578 OMT65563:OMT65578 OWP65563:OWP65578 PGL65563:PGL65578 PQH65563:PQH65578 QAD65563:QAD65578 QJZ65563:QJZ65578 QTV65563:QTV65578 RDR65563:RDR65578 RNN65563:RNN65578 RXJ65563:RXJ65578 SHF65563:SHF65578 SRB65563:SRB65578 TAX65563:TAX65578 TKT65563:TKT65578 TUP65563:TUP65578 UEL65563:UEL65578 UOH65563:UOH65578 UYD65563:UYD65578 VHZ65563:VHZ65578 VRV65563:VRV65578 WBR65563:WBR65578 WLN65563:WLN65578 WVJ65563:WVJ65578 B131099:B131114 IX131099:IX131114 ST131099:ST131114 ACP131099:ACP131114 AML131099:AML131114 AWH131099:AWH131114 BGD131099:BGD131114 BPZ131099:BPZ131114 BZV131099:BZV131114 CJR131099:CJR131114 CTN131099:CTN131114 DDJ131099:DDJ131114 DNF131099:DNF131114 DXB131099:DXB131114 EGX131099:EGX131114 EQT131099:EQT131114 FAP131099:FAP131114 FKL131099:FKL131114 FUH131099:FUH131114 GED131099:GED131114 GNZ131099:GNZ131114 GXV131099:GXV131114 HHR131099:HHR131114 HRN131099:HRN131114 IBJ131099:IBJ131114 ILF131099:ILF131114 IVB131099:IVB131114 JEX131099:JEX131114 JOT131099:JOT131114 JYP131099:JYP131114 KIL131099:KIL131114 KSH131099:KSH131114 LCD131099:LCD131114 LLZ131099:LLZ131114 LVV131099:LVV131114 MFR131099:MFR131114 MPN131099:MPN131114 MZJ131099:MZJ131114 NJF131099:NJF131114 NTB131099:NTB131114 OCX131099:OCX131114 OMT131099:OMT131114 OWP131099:OWP131114 PGL131099:PGL131114 PQH131099:PQH131114 QAD131099:QAD131114 QJZ131099:QJZ131114 QTV131099:QTV131114 RDR131099:RDR131114 RNN131099:RNN131114 RXJ131099:RXJ131114 SHF131099:SHF131114 SRB131099:SRB131114 TAX131099:TAX131114 TKT131099:TKT131114 TUP131099:TUP131114 UEL131099:UEL131114 UOH131099:UOH131114 UYD131099:UYD131114 VHZ131099:VHZ131114 VRV131099:VRV131114 WBR131099:WBR131114 WLN131099:WLN131114 WVJ131099:WVJ131114 B196635:B196650 IX196635:IX196650 ST196635:ST196650 ACP196635:ACP196650 AML196635:AML196650 AWH196635:AWH196650 BGD196635:BGD196650 BPZ196635:BPZ196650 BZV196635:BZV196650 CJR196635:CJR196650 CTN196635:CTN196650 DDJ196635:DDJ196650 DNF196635:DNF196650 DXB196635:DXB196650 EGX196635:EGX196650 EQT196635:EQT196650 FAP196635:FAP196650 FKL196635:FKL196650 FUH196635:FUH196650 GED196635:GED196650 GNZ196635:GNZ196650 GXV196635:GXV196650 HHR196635:HHR196650 HRN196635:HRN196650 IBJ196635:IBJ196650 ILF196635:ILF196650 IVB196635:IVB196650 JEX196635:JEX196650 JOT196635:JOT196650 JYP196635:JYP196650 KIL196635:KIL196650 KSH196635:KSH196650 LCD196635:LCD196650 LLZ196635:LLZ196650 LVV196635:LVV196650 MFR196635:MFR196650 MPN196635:MPN196650 MZJ196635:MZJ196650 NJF196635:NJF196650 NTB196635:NTB196650 OCX196635:OCX196650 OMT196635:OMT196650 OWP196635:OWP196650 PGL196635:PGL196650 PQH196635:PQH196650 QAD196635:QAD196650 QJZ196635:QJZ196650 QTV196635:QTV196650 RDR196635:RDR196650 RNN196635:RNN196650 RXJ196635:RXJ196650 SHF196635:SHF196650 SRB196635:SRB196650 TAX196635:TAX196650 TKT196635:TKT196650 TUP196635:TUP196650 UEL196635:UEL196650 UOH196635:UOH196650 UYD196635:UYD196650 VHZ196635:VHZ196650 VRV196635:VRV196650 WBR196635:WBR196650 WLN196635:WLN196650 WVJ196635:WVJ196650 B262171:B262186 IX262171:IX262186 ST262171:ST262186 ACP262171:ACP262186 AML262171:AML262186 AWH262171:AWH262186 BGD262171:BGD262186 BPZ262171:BPZ262186 BZV262171:BZV262186 CJR262171:CJR262186 CTN262171:CTN262186 DDJ262171:DDJ262186 DNF262171:DNF262186 DXB262171:DXB262186 EGX262171:EGX262186 EQT262171:EQT262186 FAP262171:FAP262186 FKL262171:FKL262186 FUH262171:FUH262186 GED262171:GED262186 GNZ262171:GNZ262186 GXV262171:GXV262186 HHR262171:HHR262186 HRN262171:HRN262186 IBJ262171:IBJ262186 ILF262171:ILF262186 IVB262171:IVB262186 JEX262171:JEX262186 JOT262171:JOT262186 JYP262171:JYP262186 KIL262171:KIL262186 KSH262171:KSH262186 LCD262171:LCD262186 LLZ262171:LLZ262186 LVV262171:LVV262186 MFR262171:MFR262186 MPN262171:MPN262186 MZJ262171:MZJ262186 NJF262171:NJF262186 NTB262171:NTB262186 OCX262171:OCX262186 OMT262171:OMT262186 OWP262171:OWP262186 PGL262171:PGL262186 PQH262171:PQH262186 QAD262171:QAD262186 QJZ262171:QJZ262186 QTV262171:QTV262186 RDR262171:RDR262186 RNN262171:RNN262186 RXJ262171:RXJ262186 SHF262171:SHF262186 SRB262171:SRB262186 TAX262171:TAX262186 TKT262171:TKT262186 TUP262171:TUP262186 UEL262171:UEL262186 UOH262171:UOH262186 UYD262171:UYD262186 VHZ262171:VHZ262186 VRV262171:VRV262186 WBR262171:WBR262186 WLN262171:WLN262186 WVJ262171:WVJ262186 B327707:B327722 IX327707:IX327722 ST327707:ST327722 ACP327707:ACP327722 AML327707:AML327722 AWH327707:AWH327722 BGD327707:BGD327722 BPZ327707:BPZ327722 BZV327707:BZV327722 CJR327707:CJR327722 CTN327707:CTN327722 DDJ327707:DDJ327722 DNF327707:DNF327722 DXB327707:DXB327722 EGX327707:EGX327722 EQT327707:EQT327722 FAP327707:FAP327722 FKL327707:FKL327722 FUH327707:FUH327722 GED327707:GED327722 GNZ327707:GNZ327722 GXV327707:GXV327722 HHR327707:HHR327722 HRN327707:HRN327722 IBJ327707:IBJ327722 ILF327707:ILF327722 IVB327707:IVB327722 JEX327707:JEX327722 JOT327707:JOT327722 JYP327707:JYP327722 KIL327707:KIL327722 KSH327707:KSH327722 LCD327707:LCD327722 LLZ327707:LLZ327722 LVV327707:LVV327722 MFR327707:MFR327722 MPN327707:MPN327722 MZJ327707:MZJ327722 NJF327707:NJF327722 NTB327707:NTB327722 OCX327707:OCX327722 OMT327707:OMT327722 OWP327707:OWP327722 PGL327707:PGL327722 PQH327707:PQH327722 QAD327707:QAD327722 QJZ327707:QJZ327722 QTV327707:QTV327722 RDR327707:RDR327722 RNN327707:RNN327722 RXJ327707:RXJ327722 SHF327707:SHF327722 SRB327707:SRB327722 TAX327707:TAX327722 TKT327707:TKT327722 TUP327707:TUP327722 UEL327707:UEL327722 UOH327707:UOH327722 UYD327707:UYD327722 VHZ327707:VHZ327722 VRV327707:VRV327722 WBR327707:WBR327722 WLN327707:WLN327722 WVJ327707:WVJ327722 B393243:B393258 IX393243:IX393258 ST393243:ST393258 ACP393243:ACP393258 AML393243:AML393258 AWH393243:AWH393258 BGD393243:BGD393258 BPZ393243:BPZ393258 BZV393243:BZV393258 CJR393243:CJR393258 CTN393243:CTN393258 DDJ393243:DDJ393258 DNF393243:DNF393258 DXB393243:DXB393258 EGX393243:EGX393258 EQT393243:EQT393258 FAP393243:FAP393258 FKL393243:FKL393258 FUH393243:FUH393258 GED393243:GED393258 GNZ393243:GNZ393258 GXV393243:GXV393258 HHR393243:HHR393258 HRN393243:HRN393258 IBJ393243:IBJ393258 ILF393243:ILF393258 IVB393243:IVB393258 JEX393243:JEX393258 JOT393243:JOT393258 JYP393243:JYP393258 KIL393243:KIL393258 KSH393243:KSH393258 LCD393243:LCD393258 LLZ393243:LLZ393258 LVV393243:LVV393258 MFR393243:MFR393258 MPN393243:MPN393258 MZJ393243:MZJ393258 NJF393243:NJF393258 NTB393243:NTB393258 OCX393243:OCX393258 OMT393243:OMT393258 OWP393243:OWP393258 PGL393243:PGL393258 PQH393243:PQH393258 QAD393243:QAD393258 QJZ393243:QJZ393258 QTV393243:QTV393258 RDR393243:RDR393258 RNN393243:RNN393258 RXJ393243:RXJ393258 SHF393243:SHF393258 SRB393243:SRB393258 TAX393243:TAX393258 TKT393243:TKT393258 TUP393243:TUP393258 UEL393243:UEL393258 UOH393243:UOH393258 UYD393243:UYD393258 VHZ393243:VHZ393258 VRV393243:VRV393258 WBR393243:WBR393258 WLN393243:WLN393258 WVJ393243:WVJ393258 B458779:B458794 IX458779:IX458794 ST458779:ST458794 ACP458779:ACP458794 AML458779:AML458794 AWH458779:AWH458794 BGD458779:BGD458794 BPZ458779:BPZ458794 BZV458779:BZV458794 CJR458779:CJR458794 CTN458779:CTN458794 DDJ458779:DDJ458794 DNF458779:DNF458794 DXB458779:DXB458794 EGX458779:EGX458794 EQT458779:EQT458794 FAP458779:FAP458794 FKL458779:FKL458794 FUH458779:FUH458794 GED458779:GED458794 GNZ458779:GNZ458794 GXV458779:GXV458794 HHR458779:HHR458794 HRN458779:HRN458794 IBJ458779:IBJ458794 ILF458779:ILF458794 IVB458779:IVB458794 JEX458779:JEX458794 JOT458779:JOT458794 JYP458779:JYP458794 KIL458779:KIL458794 KSH458779:KSH458794 LCD458779:LCD458794 LLZ458779:LLZ458794 LVV458779:LVV458794 MFR458779:MFR458794 MPN458779:MPN458794 MZJ458779:MZJ458794 NJF458779:NJF458794 NTB458779:NTB458794 OCX458779:OCX458794 OMT458779:OMT458794 OWP458779:OWP458794 PGL458779:PGL458794 PQH458779:PQH458794 QAD458779:QAD458794 QJZ458779:QJZ458794 QTV458779:QTV458794 RDR458779:RDR458794 RNN458779:RNN458794 RXJ458779:RXJ458794 SHF458779:SHF458794 SRB458779:SRB458794 TAX458779:TAX458794 TKT458779:TKT458794 TUP458779:TUP458794 UEL458779:UEL458794 UOH458779:UOH458794 UYD458779:UYD458794 VHZ458779:VHZ458794 VRV458779:VRV458794 WBR458779:WBR458794 WLN458779:WLN458794 WVJ458779:WVJ458794 B524315:B524330 IX524315:IX524330 ST524315:ST524330 ACP524315:ACP524330 AML524315:AML524330 AWH524315:AWH524330 BGD524315:BGD524330 BPZ524315:BPZ524330 BZV524315:BZV524330 CJR524315:CJR524330 CTN524315:CTN524330 DDJ524315:DDJ524330 DNF524315:DNF524330 DXB524315:DXB524330 EGX524315:EGX524330 EQT524315:EQT524330 FAP524315:FAP524330 FKL524315:FKL524330 FUH524315:FUH524330 GED524315:GED524330 GNZ524315:GNZ524330 GXV524315:GXV524330 HHR524315:HHR524330 HRN524315:HRN524330 IBJ524315:IBJ524330 ILF524315:ILF524330 IVB524315:IVB524330 JEX524315:JEX524330 JOT524315:JOT524330 JYP524315:JYP524330 KIL524315:KIL524330 KSH524315:KSH524330 LCD524315:LCD524330 LLZ524315:LLZ524330 LVV524315:LVV524330 MFR524315:MFR524330 MPN524315:MPN524330 MZJ524315:MZJ524330 NJF524315:NJF524330 NTB524315:NTB524330 OCX524315:OCX524330 OMT524315:OMT524330 OWP524315:OWP524330 PGL524315:PGL524330 PQH524315:PQH524330 QAD524315:QAD524330 QJZ524315:QJZ524330 QTV524315:QTV524330 RDR524315:RDR524330 RNN524315:RNN524330 RXJ524315:RXJ524330 SHF524315:SHF524330 SRB524315:SRB524330 TAX524315:TAX524330 TKT524315:TKT524330 TUP524315:TUP524330 UEL524315:UEL524330 UOH524315:UOH524330 UYD524315:UYD524330 VHZ524315:VHZ524330 VRV524315:VRV524330 WBR524315:WBR524330 WLN524315:WLN524330 WVJ524315:WVJ524330 B589851:B589866 IX589851:IX589866 ST589851:ST589866 ACP589851:ACP589866 AML589851:AML589866 AWH589851:AWH589866 BGD589851:BGD589866 BPZ589851:BPZ589866 BZV589851:BZV589866 CJR589851:CJR589866 CTN589851:CTN589866 DDJ589851:DDJ589866 DNF589851:DNF589866 DXB589851:DXB589866 EGX589851:EGX589866 EQT589851:EQT589866 FAP589851:FAP589866 FKL589851:FKL589866 FUH589851:FUH589866 GED589851:GED589866 GNZ589851:GNZ589866 GXV589851:GXV589866 HHR589851:HHR589866 HRN589851:HRN589866 IBJ589851:IBJ589866 ILF589851:ILF589866 IVB589851:IVB589866 JEX589851:JEX589866 JOT589851:JOT589866 JYP589851:JYP589866 KIL589851:KIL589866 KSH589851:KSH589866 LCD589851:LCD589866 LLZ589851:LLZ589866 LVV589851:LVV589866 MFR589851:MFR589866 MPN589851:MPN589866 MZJ589851:MZJ589866 NJF589851:NJF589866 NTB589851:NTB589866 OCX589851:OCX589866 OMT589851:OMT589866 OWP589851:OWP589866 PGL589851:PGL589866 PQH589851:PQH589866 QAD589851:QAD589866 QJZ589851:QJZ589866 QTV589851:QTV589866 RDR589851:RDR589866 RNN589851:RNN589866 RXJ589851:RXJ589866 SHF589851:SHF589866 SRB589851:SRB589866 TAX589851:TAX589866 TKT589851:TKT589866 TUP589851:TUP589866 UEL589851:UEL589866 UOH589851:UOH589866 UYD589851:UYD589866 VHZ589851:VHZ589866 VRV589851:VRV589866 WBR589851:WBR589866 WLN589851:WLN589866 WVJ589851:WVJ589866 B655387:B655402 IX655387:IX655402 ST655387:ST655402 ACP655387:ACP655402 AML655387:AML655402 AWH655387:AWH655402 BGD655387:BGD655402 BPZ655387:BPZ655402 BZV655387:BZV655402 CJR655387:CJR655402 CTN655387:CTN655402 DDJ655387:DDJ655402 DNF655387:DNF655402 DXB655387:DXB655402 EGX655387:EGX655402 EQT655387:EQT655402 FAP655387:FAP655402 FKL655387:FKL655402 FUH655387:FUH655402 GED655387:GED655402 GNZ655387:GNZ655402 GXV655387:GXV655402 HHR655387:HHR655402 HRN655387:HRN655402 IBJ655387:IBJ655402 ILF655387:ILF655402 IVB655387:IVB655402 JEX655387:JEX655402 JOT655387:JOT655402 JYP655387:JYP655402 KIL655387:KIL655402 KSH655387:KSH655402 LCD655387:LCD655402 LLZ655387:LLZ655402 LVV655387:LVV655402 MFR655387:MFR655402 MPN655387:MPN655402 MZJ655387:MZJ655402 NJF655387:NJF655402 NTB655387:NTB655402 OCX655387:OCX655402 OMT655387:OMT655402 OWP655387:OWP655402 PGL655387:PGL655402 PQH655387:PQH655402 QAD655387:QAD655402 QJZ655387:QJZ655402 QTV655387:QTV655402 RDR655387:RDR655402 RNN655387:RNN655402 RXJ655387:RXJ655402 SHF655387:SHF655402 SRB655387:SRB655402 TAX655387:TAX655402 TKT655387:TKT655402 TUP655387:TUP655402 UEL655387:UEL655402 UOH655387:UOH655402 UYD655387:UYD655402 VHZ655387:VHZ655402 VRV655387:VRV655402 WBR655387:WBR655402 WLN655387:WLN655402 WVJ655387:WVJ655402 B720923:B720938 IX720923:IX720938 ST720923:ST720938 ACP720923:ACP720938 AML720923:AML720938 AWH720923:AWH720938 BGD720923:BGD720938 BPZ720923:BPZ720938 BZV720923:BZV720938 CJR720923:CJR720938 CTN720923:CTN720938 DDJ720923:DDJ720938 DNF720923:DNF720938 DXB720923:DXB720938 EGX720923:EGX720938 EQT720923:EQT720938 FAP720923:FAP720938 FKL720923:FKL720938 FUH720923:FUH720938 GED720923:GED720938 GNZ720923:GNZ720938 GXV720923:GXV720938 HHR720923:HHR720938 HRN720923:HRN720938 IBJ720923:IBJ720938 ILF720923:ILF720938 IVB720923:IVB720938 JEX720923:JEX720938 JOT720923:JOT720938 JYP720923:JYP720938 KIL720923:KIL720938 KSH720923:KSH720938 LCD720923:LCD720938 LLZ720923:LLZ720938 LVV720923:LVV720938 MFR720923:MFR720938 MPN720923:MPN720938 MZJ720923:MZJ720938 NJF720923:NJF720938 NTB720923:NTB720938 OCX720923:OCX720938 OMT720923:OMT720938 OWP720923:OWP720938 PGL720923:PGL720938 PQH720923:PQH720938 QAD720923:QAD720938 QJZ720923:QJZ720938 QTV720923:QTV720938 RDR720923:RDR720938 RNN720923:RNN720938 RXJ720923:RXJ720938 SHF720923:SHF720938 SRB720923:SRB720938 TAX720923:TAX720938 TKT720923:TKT720938 TUP720923:TUP720938 UEL720923:UEL720938 UOH720923:UOH720938 UYD720923:UYD720938 VHZ720923:VHZ720938 VRV720923:VRV720938 WBR720923:WBR720938 WLN720923:WLN720938 WVJ720923:WVJ720938 B786459:B786474 IX786459:IX786474 ST786459:ST786474 ACP786459:ACP786474 AML786459:AML786474 AWH786459:AWH786474 BGD786459:BGD786474 BPZ786459:BPZ786474 BZV786459:BZV786474 CJR786459:CJR786474 CTN786459:CTN786474 DDJ786459:DDJ786474 DNF786459:DNF786474 DXB786459:DXB786474 EGX786459:EGX786474 EQT786459:EQT786474 FAP786459:FAP786474 FKL786459:FKL786474 FUH786459:FUH786474 GED786459:GED786474 GNZ786459:GNZ786474 GXV786459:GXV786474 HHR786459:HHR786474 HRN786459:HRN786474 IBJ786459:IBJ786474 ILF786459:ILF786474 IVB786459:IVB786474 JEX786459:JEX786474 JOT786459:JOT786474 JYP786459:JYP786474 KIL786459:KIL786474 KSH786459:KSH786474 LCD786459:LCD786474 LLZ786459:LLZ786474 LVV786459:LVV786474 MFR786459:MFR786474 MPN786459:MPN786474 MZJ786459:MZJ786474 NJF786459:NJF786474 NTB786459:NTB786474 OCX786459:OCX786474 OMT786459:OMT786474 OWP786459:OWP786474 PGL786459:PGL786474 PQH786459:PQH786474 QAD786459:QAD786474 QJZ786459:QJZ786474 QTV786459:QTV786474 RDR786459:RDR786474 RNN786459:RNN786474 RXJ786459:RXJ786474 SHF786459:SHF786474 SRB786459:SRB786474 TAX786459:TAX786474 TKT786459:TKT786474 TUP786459:TUP786474 UEL786459:UEL786474 UOH786459:UOH786474 UYD786459:UYD786474 VHZ786459:VHZ786474 VRV786459:VRV786474 WBR786459:WBR786474 WLN786459:WLN786474 WVJ786459:WVJ786474 B851995:B852010 IX851995:IX852010 ST851995:ST852010 ACP851995:ACP852010 AML851995:AML852010 AWH851995:AWH852010 BGD851995:BGD852010 BPZ851995:BPZ852010 BZV851995:BZV852010 CJR851995:CJR852010 CTN851995:CTN852010 DDJ851995:DDJ852010 DNF851995:DNF852010 DXB851995:DXB852010 EGX851995:EGX852010 EQT851995:EQT852010 FAP851995:FAP852010 FKL851995:FKL852010 FUH851995:FUH852010 GED851995:GED852010 GNZ851995:GNZ852010 GXV851995:GXV852010 HHR851995:HHR852010 HRN851995:HRN852010 IBJ851995:IBJ852010 ILF851995:ILF852010 IVB851995:IVB852010 JEX851995:JEX852010 JOT851995:JOT852010 JYP851995:JYP852010 KIL851995:KIL852010 KSH851995:KSH852010 LCD851995:LCD852010 LLZ851995:LLZ852010 LVV851995:LVV852010 MFR851995:MFR852010 MPN851995:MPN852010 MZJ851995:MZJ852010 NJF851995:NJF852010 NTB851995:NTB852010 OCX851995:OCX852010 OMT851995:OMT852010 OWP851995:OWP852010 PGL851995:PGL852010 PQH851995:PQH852010 QAD851995:QAD852010 QJZ851995:QJZ852010 QTV851995:QTV852010 RDR851995:RDR852010 RNN851995:RNN852010 RXJ851995:RXJ852010 SHF851995:SHF852010 SRB851995:SRB852010 TAX851995:TAX852010 TKT851995:TKT852010 TUP851995:TUP852010 UEL851995:UEL852010 UOH851995:UOH852010 UYD851995:UYD852010 VHZ851995:VHZ852010 VRV851995:VRV852010 WBR851995:WBR852010 WLN851995:WLN852010 WVJ851995:WVJ852010 B917531:B917546 IX917531:IX917546 ST917531:ST917546 ACP917531:ACP917546 AML917531:AML917546 AWH917531:AWH917546 BGD917531:BGD917546 BPZ917531:BPZ917546 BZV917531:BZV917546 CJR917531:CJR917546 CTN917531:CTN917546 DDJ917531:DDJ917546 DNF917531:DNF917546 DXB917531:DXB917546 EGX917531:EGX917546 EQT917531:EQT917546 FAP917531:FAP917546 FKL917531:FKL917546 FUH917531:FUH917546 GED917531:GED917546 GNZ917531:GNZ917546 GXV917531:GXV917546 HHR917531:HHR917546 HRN917531:HRN917546 IBJ917531:IBJ917546 ILF917531:ILF917546 IVB917531:IVB917546 JEX917531:JEX917546 JOT917531:JOT917546 JYP917531:JYP917546 KIL917531:KIL917546 KSH917531:KSH917546 LCD917531:LCD917546 LLZ917531:LLZ917546 LVV917531:LVV917546 MFR917531:MFR917546 MPN917531:MPN917546 MZJ917531:MZJ917546 NJF917531:NJF917546 NTB917531:NTB917546 OCX917531:OCX917546 OMT917531:OMT917546 OWP917531:OWP917546 PGL917531:PGL917546 PQH917531:PQH917546 QAD917531:QAD917546 QJZ917531:QJZ917546 QTV917531:QTV917546 RDR917531:RDR917546 RNN917531:RNN917546 RXJ917531:RXJ917546 SHF917531:SHF917546 SRB917531:SRB917546 TAX917531:TAX917546 TKT917531:TKT917546 TUP917531:TUP917546 UEL917531:UEL917546 UOH917531:UOH917546 UYD917531:UYD917546 VHZ917531:VHZ917546 VRV917531:VRV917546 WBR917531:WBR917546 WLN917531:WLN917546 WVJ917531:WVJ917546 B983067:B983082 IX983067:IX983082 ST983067:ST983082 ACP983067:ACP983082 AML983067:AML983082 AWH983067:AWH983082 BGD983067:BGD983082 BPZ983067:BPZ983082 BZV983067:BZV983082 CJR983067:CJR983082 CTN983067:CTN983082 DDJ983067:DDJ983082 DNF983067:DNF983082 DXB983067:DXB983082 EGX983067:EGX983082 EQT983067:EQT983082 FAP983067:FAP983082 FKL983067:FKL983082 FUH983067:FUH983082 GED983067:GED983082 GNZ983067:GNZ983082 GXV983067:GXV983082 HHR983067:HHR983082 HRN983067:HRN983082 IBJ983067:IBJ983082 ILF983067:ILF983082 IVB983067:IVB983082 JEX983067:JEX983082 JOT983067:JOT983082 JYP983067:JYP983082 KIL983067:KIL983082 KSH983067:KSH983082 LCD983067:LCD983082 LLZ983067:LLZ983082 LVV983067:LVV983082 MFR983067:MFR983082 MPN983067:MPN983082 MZJ983067:MZJ983082 NJF983067:NJF983082 NTB983067:NTB983082 OCX983067:OCX983082 OMT983067:OMT983082 OWP983067:OWP983082 PGL983067:PGL983082 PQH983067:PQH983082 QAD983067:QAD983082 QJZ983067:QJZ983082 QTV983067:QTV983082 RDR983067:RDR983082 RNN983067:RNN983082 RXJ983067:RXJ983082 SHF983067:SHF983082 SRB983067:SRB983082 TAX983067:TAX983082 TKT983067:TKT983082 TUP983067:TUP983082 UEL983067:UEL983082 UOH983067:UOH983082 UYD983067:UYD983082 VHZ983067:VHZ983082 VRV983067:VRV983082 WBR983067:WBR983082 WLN983067:WLN983082 WVJ983067:WVJ983082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WVJ13:WVJ15 WLN13:WLN15 WBR13:WBR15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B13:B15 WVJ26:WVJ42 WLN26:WLN42 WBR26:WBR42 VRV26:VRV42 VHZ26:VHZ42 UYD26:UYD42 UOH26:UOH42 UEL26:UEL42 TUP26:TUP42 TKT26:TKT42 TAX26:TAX42 SRB26:SRB42 SHF26:SHF42 RXJ26:RXJ42 RNN26:RNN42 RDR26:RDR42 QTV26:QTV42 QJZ26:QJZ42 QAD26:QAD42 PQH26:PQH42 PGL26:PGL42 OWP26:OWP42 OMT26:OMT42 OCX26:OCX42 NTB26:NTB42 NJF26:NJF42 MZJ26:MZJ42 MPN26:MPN42 MFR26:MFR42 LVV26:LVV42 LLZ26:LLZ42 LCD26:LCD42 KSH26:KSH42 KIL26:KIL42 JYP26:JYP42 JOT26:JOT42 JEX26:JEX42 IVB26:IVB42 ILF26:ILF42 IBJ26:IBJ42 HRN26:HRN42 HHR26:HHR42 GXV26:GXV42 GNZ26:GNZ42 GED26:GED42 FUH26:FUH42 FKL26:FKL42 FAP26:FAP42 EQT26:EQT42 EGX26:EGX42 DXB26:DXB42 DNF26:DNF42 DDJ26:DDJ42 CTN26:CTN42 CJR26:CJR42 BZV26:BZV42 BPZ26:BPZ42 BGD26:BGD42 AWH26:AWH42 AML26:AML42 ACP26:ACP42 ST26:ST42 IX26:IX42 B26:B42"/>
    <dataValidation imeMode="hiragana" allowBlank="1" showInputMessage="1" showErrorMessage="1" sqref="C65550:C65552 IY65550:IY65552 SU65550:SU65552 ACQ65550:ACQ65552 AMM65550:AMM65552 AWI65550:AWI65552 BGE65550:BGE65552 BQA65550:BQA65552 BZW65550:BZW65552 CJS65550:CJS65552 CTO65550:CTO65552 DDK65550:DDK65552 DNG65550:DNG65552 DXC65550:DXC65552 EGY65550:EGY65552 EQU65550:EQU65552 FAQ65550:FAQ65552 FKM65550:FKM65552 FUI65550:FUI65552 GEE65550:GEE65552 GOA65550:GOA65552 GXW65550:GXW65552 HHS65550:HHS65552 HRO65550:HRO65552 IBK65550:IBK65552 ILG65550:ILG65552 IVC65550:IVC65552 JEY65550:JEY65552 JOU65550:JOU65552 JYQ65550:JYQ65552 KIM65550:KIM65552 KSI65550:KSI65552 LCE65550:LCE65552 LMA65550:LMA65552 LVW65550:LVW65552 MFS65550:MFS65552 MPO65550:MPO65552 MZK65550:MZK65552 NJG65550:NJG65552 NTC65550:NTC65552 OCY65550:OCY65552 OMU65550:OMU65552 OWQ65550:OWQ65552 PGM65550:PGM65552 PQI65550:PQI65552 QAE65550:QAE65552 QKA65550:QKA65552 QTW65550:QTW65552 RDS65550:RDS65552 RNO65550:RNO65552 RXK65550:RXK65552 SHG65550:SHG65552 SRC65550:SRC65552 TAY65550:TAY65552 TKU65550:TKU65552 TUQ65550:TUQ65552 UEM65550:UEM65552 UOI65550:UOI65552 UYE65550:UYE65552 VIA65550:VIA65552 VRW65550:VRW65552 WBS65550:WBS65552 WLO65550:WLO65552 WVK65550:WVK65552 C131086:C131088 IY131086:IY131088 SU131086:SU131088 ACQ131086:ACQ131088 AMM131086:AMM131088 AWI131086:AWI131088 BGE131086:BGE131088 BQA131086:BQA131088 BZW131086:BZW131088 CJS131086:CJS131088 CTO131086:CTO131088 DDK131086:DDK131088 DNG131086:DNG131088 DXC131086:DXC131088 EGY131086:EGY131088 EQU131086:EQU131088 FAQ131086:FAQ131088 FKM131086:FKM131088 FUI131086:FUI131088 GEE131086:GEE131088 GOA131086:GOA131088 GXW131086:GXW131088 HHS131086:HHS131088 HRO131086:HRO131088 IBK131086:IBK131088 ILG131086:ILG131088 IVC131086:IVC131088 JEY131086:JEY131088 JOU131086:JOU131088 JYQ131086:JYQ131088 KIM131086:KIM131088 KSI131086:KSI131088 LCE131086:LCE131088 LMA131086:LMA131088 LVW131086:LVW131088 MFS131086:MFS131088 MPO131086:MPO131088 MZK131086:MZK131088 NJG131086:NJG131088 NTC131086:NTC131088 OCY131086:OCY131088 OMU131086:OMU131088 OWQ131086:OWQ131088 PGM131086:PGM131088 PQI131086:PQI131088 QAE131086:QAE131088 QKA131086:QKA131088 QTW131086:QTW131088 RDS131086:RDS131088 RNO131086:RNO131088 RXK131086:RXK131088 SHG131086:SHG131088 SRC131086:SRC131088 TAY131086:TAY131088 TKU131086:TKU131088 TUQ131086:TUQ131088 UEM131086:UEM131088 UOI131086:UOI131088 UYE131086:UYE131088 VIA131086:VIA131088 VRW131086:VRW131088 WBS131086:WBS131088 WLO131086:WLO131088 WVK131086:WVK131088 C196622:C196624 IY196622:IY196624 SU196622:SU196624 ACQ196622:ACQ196624 AMM196622:AMM196624 AWI196622:AWI196624 BGE196622:BGE196624 BQA196622:BQA196624 BZW196622:BZW196624 CJS196622:CJS196624 CTO196622:CTO196624 DDK196622:DDK196624 DNG196622:DNG196624 DXC196622:DXC196624 EGY196622:EGY196624 EQU196622:EQU196624 FAQ196622:FAQ196624 FKM196622:FKM196624 FUI196622:FUI196624 GEE196622:GEE196624 GOA196622:GOA196624 GXW196622:GXW196624 HHS196622:HHS196624 HRO196622:HRO196624 IBK196622:IBK196624 ILG196622:ILG196624 IVC196622:IVC196624 JEY196622:JEY196624 JOU196622:JOU196624 JYQ196622:JYQ196624 KIM196622:KIM196624 KSI196622:KSI196624 LCE196622:LCE196624 LMA196622:LMA196624 LVW196622:LVW196624 MFS196622:MFS196624 MPO196622:MPO196624 MZK196622:MZK196624 NJG196622:NJG196624 NTC196622:NTC196624 OCY196622:OCY196624 OMU196622:OMU196624 OWQ196622:OWQ196624 PGM196622:PGM196624 PQI196622:PQI196624 QAE196622:QAE196624 QKA196622:QKA196624 QTW196622:QTW196624 RDS196622:RDS196624 RNO196622:RNO196624 RXK196622:RXK196624 SHG196622:SHG196624 SRC196622:SRC196624 TAY196622:TAY196624 TKU196622:TKU196624 TUQ196622:TUQ196624 UEM196622:UEM196624 UOI196622:UOI196624 UYE196622:UYE196624 VIA196622:VIA196624 VRW196622:VRW196624 WBS196622:WBS196624 WLO196622:WLO196624 WVK196622:WVK196624 C262158:C262160 IY262158:IY262160 SU262158:SU262160 ACQ262158:ACQ262160 AMM262158:AMM262160 AWI262158:AWI262160 BGE262158:BGE262160 BQA262158:BQA262160 BZW262158:BZW262160 CJS262158:CJS262160 CTO262158:CTO262160 DDK262158:DDK262160 DNG262158:DNG262160 DXC262158:DXC262160 EGY262158:EGY262160 EQU262158:EQU262160 FAQ262158:FAQ262160 FKM262158:FKM262160 FUI262158:FUI262160 GEE262158:GEE262160 GOA262158:GOA262160 GXW262158:GXW262160 HHS262158:HHS262160 HRO262158:HRO262160 IBK262158:IBK262160 ILG262158:ILG262160 IVC262158:IVC262160 JEY262158:JEY262160 JOU262158:JOU262160 JYQ262158:JYQ262160 KIM262158:KIM262160 KSI262158:KSI262160 LCE262158:LCE262160 LMA262158:LMA262160 LVW262158:LVW262160 MFS262158:MFS262160 MPO262158:MPO262160 MZK262158:MZK262160 NJG262158:NJG262160 NTC262158:NTC262160 OCY262158:OCY262160 OMU262158:OMU262160 OWQ262158:OWQ262160 PGM262158:PGM262160 PQI262158:PQI262160 QAE262158:QAE262160 QKA262158:QKA262160 QTW262158:QTW262160 RDS262158:RDS262160 RNO262158:RNO262160 RXK262158:RXK262160 SHG262158:SHG262160 SRC262158:SRC262160 TAY262158:TAY262160 TKU262158:TKU262160 TUQ262158:TUQ262160 UEM262158:UEM262160 UOI262158:UOI262160 UYE262158:UYE262160 VIA262158:VIA262160 VRW262158:VRW262160 WBS262158:WBS262160 WLO262158:WLO262160 WVK262158:WVK262160 C327694:C327696 IY327694:IY327696 SU327694:SU327696 ACQ327694:ACQ327696 AMM327694:AMM327696 AWI327694:AWI327696 BGE327694:BGE327696 BQA327694:BQA327696 BZW327694:BZW327696 CJS327694:CJS327696 CTO327694:CTO327696 DDK327694:DDK327696 DNG327694:DNG327696 DXC327694:DXC327696 EGY327694:EGY327696 EQU327694:EQU327696 FAQ327694:FAQ327696 FKM327694:FKM327696 FUI327694:FUI327696 GEE327694:GEE327696 GOA327694:GOA327696 GXW327694:GXW327696 HHS327694:HHS327696 HRO327694:HRO327696 IBK327694:IBK327696 ILG327694:ILG327696 IVC327694:IVC327696 JEY327694:JEY327696 JOU327694:JOU327696 JYQ327694:JYQ327696 KIM327694:KIM327696 KSI327694:KSI327696 LCE327694:LCE327696 LMA327694:LMA327696 LVW327694:LVW327696 MFS327694:MFS327696 MPO327694:MPO327696 MZK327694:MZK327696 NJG327694:NJG327696 NTC327694:NTC327696 OCY327694:OCY327696 OMU327694:OMU327696 OWQ327694:OWQ327696 PGM327694:PGM327696 PQI327694:PQI327696 QAE327694:QAE327696 QKA327694:QKA327696 QTW327694:QTW327696 RDS327694:RDS327696 RNO327694:RNO327696 RXK327694:RXK327696 SHG327694:SHG327696 SRC327694:SRC327696 TAY327694:TAY327696 TKU327694:TKU327696 TUQ327694:TUQ327696 UEM327694:UEM327696 UOI327694:UOI327696 UYE327694:UYE327696 VIA327694:VIA327696 VRW327694:VRW327696 WBS327694:WBS327696 WLO327694:WLO327696 WVK327694:WVK327696 C393230:C393232 IY393230:IY393232 SU393230:SU393232 ACQ393230:ACQ393232 AMM393230:AMM393232 AWI393230:AWI393232 BGE393230:BGE393232 BQA393230:BQA393232 BZW393230:BZW393232 CJS393230:CJS393232 CTO393230:CTO393232 DDK393230:DDK393232 DNG393230:DNG393232 DXC393230:DXC393232 EGY393230:EGY393232 EQU393230:EQU393232 FAQ393230:FAQ393232 FKM393230:FKM393232 FUI393230:FUI393232 GEE393230:GEE393232 GOA393230:GOA393232 GXW393230:GXW393232 HHS393230:HHS393232 HRO393230:HRO393232 IBK393230:IBK393232 ILG393230:ILG393232 IVC393230:IVC393232 JEY393230:JEY393232 JOU393230:JOU393232 JYQ393230:JYQ393232 KIM393230:KIM393232 KSI393230:KSI393232 LCE393230:LCE393232 LMA393230:LMA393232 LVW393230:LVW393232 MFS393230:MFS393232 MPO393230:MPO393232 MZK393230:MZK393232 NJG393230:NJG393232 NTC393230:NTC393232 OCY393230:OCY393232 OMU393230:OMU393232 OWQ393230:OWQ393232 PGM393230:PGM393232 PQI393230:PQI393232 QAE393230:QAE393232 QKA393230:QKA393232 QTW393230:QTW393232 RDS393230:RDS393232 RNO393230:RNO393232 RXK393230:RXK393232 SHG393230:SHG393232 SRC393230:SRC393232 TAY393230:TAY393232 TKU393230:TKU393232 TUQ393230:TUQ393232 UEM393230:UEM393232 UOI393230:UOI393232 UYE393230:UYE393232 VIA393230:VIA393232 VRW393230:VRW393232 WBS393230:WBS393232 WLO393230:WLO393232 WVK393230:WVK393232 C458766:C458768 IY458766:IY458768 SU458766:SU458768 ACQ458766:ACQ458768 AMM458766:AMM458768 AWI458766:AWI458768 BGE458766:BGE458768 BQA458766:BQA458768 BZW458766:BZW458768 CJS458766:CJS458768 CTO458766:CTO458768 DDK458766:DDK458768 DNG458766:DNG458768 DXC458766:DXC458768 EGY458766:EGY458768 EQU458766:EQU458768 FAQ458766:FAQ458768 FKM458766:FKM458768 FUI458766:FUI458768 GEE458766:GEE458768 GOA458766:GOA458768 GXW458766:GXW458768 HHS458766:HHS458768 HRO458766:HRO458768 IBK458766:IBK458768 ILG458766:ILG458768 IVC458766:IVC458768 JEY458766:JEY458768 JOU458766:JOU458768 JYQ458766:JYQ458768 KIM458766:KIM458768 KSI458766:KSI458768 LCE458766:LCE458768 LMA458766:LMA458768 LVW458766:LVW458768 MFS458766:MFS458768 MPO458766:MPO458768 MZK458766:MZK458768 NJG458766:NJG458768 NTC458766:NTC458768 OCY458766:OCY458768 OMU458766:OMU458768 OWQ458766:OWQ458768 PGM458766:PGM458768 PQI458766:PQI458768 QAE458766:QAE458768 QKA458766:QKA458768 QTW458766:QTW458768 RDS458766:RDS458768 RNO458766:RNO458768 RXK458766:RXK458768 SHG458766:SHG458768 SRC458766:SRC458768 TAY458766:TAY458768 TKU458766:TKU458768 TUQ458766:TUQ458768 UEM458766:UEM458768 UOI458766:UOI458768 UYE458766:UYE458768 VIA458766:VIA458768 VRW458766:VRW458768 WBS458766:WBS458768 WLO458766:WLO458768 WVK458766:WVK458768 C524302:C524304 IY524302:IY524304 SU524302:SU524304 ACQ524302:ACQ524304 AMM524302:AMM524304 AWI524302:AWI524304 BGE524302:BGE524304 BQA524302:BQA524304 BZW524302:BZW524304 CJS524302:CJS524304 CTO524302:CTO524304 DDK524302:DDK524304 DNG524302:DNG524304 DXC524302:DXC524304 EGY524302:EGY524304 EQU524302:EQU524304 FAQ524302:FAQ524304 FKM524302:FKM524304 FUI524302:FUI524304 GEE524302:GEE524304 GOA524302:GOA524304 GXW524302:GXW524304 HHS524302:HHS524304 HRO524302:HRO524304 IBK524302:IBK524304 ILG524302:ILG524304 IVC524302:IVC524304 JEY524302:JEY524304 JOU524302:JOU524304 JYQ524302:JYQ524304 KIM524302:KIM524304 KSI524302:KSI524304 LCE524302:LCE524304 LMA524302:LMA524304 LVW524302:LVW524304 MFS524302:MFS524304 MPO524302:MPO524304 MZK524302:MZK524304 NJG524302:NJG524304 NTC524302:NTC524304 OCY524302:OCY524304 OMU524302:OMU524304 OWQ524302:OWQ524304 PGM524302:PGM524304 PQI524302:PQI524304 QAE524302:QAE524304 QKA524302:QKA524304 QTW524302:QTW524304 RDS524302:RDS524304 RNO524302:RNO524304 RXK524302:RXK524304 SHG524302:SHG524304 SRC524302:SRC524304 TAY524302:TAY524304 TKU524302:TKU524304 TUQ524302:TUQ524304 UEM524302:UEM524304 UOI524302:UOI524304 UYE524302:UYE524304 VIA524302:VIA524304 VRW524302:VRW524304 WBS524302:WBS524304 WLO524302:WLO524304 WVK524302:WVK524304 C589838:C589840 IY589838:IY589840 SU589838:SU589840 ACQ589838:ACQ589840 AMM589838:AMM589840 AWI589838:AWI589840 BGE589838:BGE589840 BQA589838:BQA589840 BZW589838:BZW589840 CJS589838:CJS589840 CTO589838:CTO589840 DDK589838:DDK589840 DNG589838:DNG589840 DXC589838:DXC589840 EGY589838:EGY589840 EQU589838:EQU589840 FAQ589838:FAQ589840 FKM589838:FKM589840 FUI589838:FUI589840 GEE589838:GEE589840 GOA589838:GOA589840 GXW589838:GXW589840 HHS589838:HHS589840 HRO589838:HRO589840 IBK589838:IBK589840 ILG589838:ILG589840 IVC589838:IVC589840 JEY589838:JEY589840 JOU589838:JOU589840 JYQ589838:JYQ589840 KIM589838:KIM589840 KSI589838:KSI589840 LCE589838:LCE589840 LMA589838:LMA589840 LVW589838:LVW589840 MFS589838:MFS589840 MPO589838:MPO589840 MZK589838:MZK589840 NJG589838:NJG589840 NTC589838:NTC589840 OCY589838:OCY589840 OMU589838:OMU589840 OWQ589838:OWQ589840 PGM589838:PGM589840 PQI589838:PQI589840 QAE589838:QAE589840 QKA589838:QKA589840 QTW589838:QTW589840 RDS589838:RDS589840 RNO589838:RNO589840 RXK589838:RXK589840 SHG589838:SHG589840 SRC589838:SRC589840 TAY589838:TAY589840 TKU589838:TKU589840 TUQ589838:TUQ589840 UEM589838:UEM589840 UOI589838:UOI589840 UYE589838:UYE589840 VIA589838:VIA589840 VRW589838:VRW589840 WBS589838:WBS589840 WLO589838:WLO589840 WVK589838:WVK589840 C655374:C655376 IY655374:IY655376 SU655374:SU655376 ACQ655374:ACQ655376 AMM655374:AMM655376 AWI655374:AWI655376 BGE655374:BGE655376 BQA655374:BQA655376 BZW655374:BZW655376 CJS655374:CJS655376 CTO655374:CTO655376 DDK655374:DDK655376 DNG655374:DNG655376 DXC655374:DXC655376 EGY655374:EGY655376 EQU655374:EQU655376 FAQ655374:FAQ655376 FKM655374:FKM655376 FUI655374:FUI655376 GEE655374:GEE655376 GOA655374:GOA655376 GXW655374:GXW655376 HHS655374:HHS655376 HRO655374:HRO655376 IBK655374:IBK655376 ILG655374:ILG655376 IVC655374:IVC655376 JEY655374:JEY655376 JOU655374:JOU655376 JYQ655374:JYQ655376 KIM655374:KIM655376 KSI655374:KSI655376 LCE655374:LCE655376 LMA655374:LMA655376 LVW655374:LVW655376 MFS655374:MFS655376 MPO655374:MPO655376 MZK655374:MZK655376 NJG655374:NJG655376 NTC655374:NTC655376 OCY655374:OCY655376 OMU655374:OMU655376 OWQ655374:OWQ655376 PGM655374:PGM655376 PQI655374:PQI655376 QAE655374:QAE655376 QKA655374:QKA655376 QTW655374:QTW655376 RDS655374:RDS655376 RNO655374:RNO655376 RXK655374:RXK655376 SHG655374:SHG655376 SRC655374:SRC655376 TAY655374:TAY655376 TKU655374:TKU655376 TUQ655374:TUQ655376 UEM655374:UEM655376 UOI655374:UOI655376 UYE655374:UYE655376 VIA655374:VIA655376 VRW655374:VRW655376 WBS655374:WBS655376 WLO655374:WLO655376 WVK655374:WVK655376 C720910:C720912 IY720910:IY720912 SU720910:SU720912 ACQ720910:ACQ720912 AMM720910:AMM720912 AWI720910:AWI720912 BGE720910:BGE720912 BQA720910:BQA720912 BZW720910:BZW720912 CJS720910:CJS720912 CTO720910:CTO720912 DDK720910:DDK720912 DNG720910:DNG720912 DXC720910:DXC720912 EGY720910:EGY720912 EQU720910:EQU720912 FAQ720910:FAQ720912 FKM720910:FKM720912 FUI720910:FUI720912 GEE720910:GEE720912 GOA720910:GOA720912 GXW720910:GXW720912 HHS720910:HHS720912 HRO720910:HRO720912 IBK720910:IBK720912 ILG720910:ILG720912 IVC720910:IVC720912 JEY720910:JEY720912 JOU720910:JOU720912 JYQ720910:JYQ720912 KIM720910:KIM720912 KSI720910:KSI720912 LCE720910:LCE720912 LMA720910:LMA720912 LVW720910:LVW720912 MFS720910:MFS720912 MPO720910:MPO720912 MZK720910:MZK720912 NJG720910:NJG720912 NTC720910:NTC720912 OCY720910:OCY720912 OMU720910:OMU720912 OWQ720910:OWQ720912 PGM720910:PGM720912 PQI720910:PQI720912 QAE720910:QAE720912 QKA720910:QKA720912 QTW720910:QTW720912 RDS720910:RDS720912 RNO720910:RNO720912 RXK720910:RXK720912 SHG720910:SHG720912 SRC720910:SRC720912 TAY720910:TAY720912 TKU720910:TKU720912 TUQ720910:TUQ720912 UEM720910:UEM720912 UOI720910:UOI720912 UYE720910:UYE720912 VIA720910:VIA720912 VRW720910:VRW720912 WBS720910:WBS720912 WLO720910:WLO720912 WVK720910:WVK720912 C786446:C786448 IY786446:IY786448 SU786446:SU786448 ACQ786446:ACQ786448 AMM786446:AMM786448 AWI786446:AWI786448 BGE786446:BGE786448 BQA786446:BQA786448 BZW786446:BZW786448 CJS786446:CJS786448 CTO786446:CTO786448 DDK786446:DDK786448 DNG786446:DNG786448 DXC786446:DXC786448 EGY786446:EGY786448 EQU786446:EQU786448 FAQ786446:FAQ786448 FKM786446:FKM786448 FUI786446:FUI786448 GEE786446:GEE786448 GOA786446:GOA786448 GXW786446:GXW786448 HHS786446:HHS786448 HRO786446:HRO786448 IBK786446:IBK786448 ILG786446:ILG786448 IVC786446:IVC786448 JEY786446:JEY786448 JOU786446:JOU786448 JYQ786446:JYQ786448 KIM786446:KIM786448 KSI786446:KSI786448 LCE786446:LCE786448 LMA786446:LMA786448 LVW786446:LVW786448 MFS786446:MFS786448 MPO786446:MPO786448 MZK786446:MZK786448 NJG786446:NJG786448 NTC786446:NTC786448 OCY786446:OCY786448 OMU786446:OMU786448 OWQ786446:OWQ786448 PGM786446:PGM786448 PQI786446:PQI786448 QAE786446:QAE786448 QKA786446:QKA786448 QTW786446:QTW786448 RDS786446:RDS786448 RNO786446:RNO786448 RXK786446:RXK786448 SHG786446:SHG786448 SRC786446:SRC786448 TAY786446:TAY786448 TKU786446:TKU786448 TUQ786446:TUQ786448 UEM786446:UEM786448 UOI786446:UOI786448 UYE786446:UYE786448 VIA786446:VIA786448 VRW786446:VRW786448 WBS786446:WBS786448 WLO786446:WLO786448 WVK786446:WVK786448 C851982:C851984 IY851982:IY851984 SU851982:SU851984 ACQ851982:ACQ851984 AMM851982:AMM851984 AWI851982:AWI851984 BGE851982:BGE851984 BQA851982:BQA851984 BZW851982:BZW851984 CJS851982:CJS851984 CTO851982:CTO851984 DDK851982:DDK851984 DNG851982:DNG851984 DXC851982:DXC851984 EGY851982:EGY851984 EQU851982:EQU851984 FAQ851982:FAQ851984 FKM851982:FKM851984 FUI851982:FUI851984 GEE851982:GEE851984 GOA851982:GOA851984 GXW851982:GXW851984 HHS851982:HHS851984 HRO851982:HRO851984 IBK851982:IBK851984 ILG851982:ILG851984 IVC851982:IVC851984 JEY851982:JEY851984 JOU851982:JOU851984 JYQ851982:JYQ851984 KIM851982:KIM851984 KSI851982:KSI851984 LCE851982:LCE851984 LMA851982:LMA851984 LVW851982:LVW851984 MFS851982:MFS851984 MPO851982:MPO851984 MZK851982:MZK851984 NJG851982:NJG851984 NTC851982:NTC851984 OCY851982:OCY851984 OMU851982:OMU851984 OWQ851982:OWQ851984 PGM851982:PGM851984 PQI851982:PQI851984 QAE851982:QAE851984 QKA851982:QKA851984 QTW851982:QTW851984 RDS851982:RDS851984 RNO851982:RNO851984 RXK851982:RXK851984 SHG851982:SHG851984 SRC851982:SRC851984 TAY851982:TAY851984 TKU851982:TKU851984 TUQ851982:TUQ851984 UEM851982:UEM851984 UOI851982:UOI851984 UYE851982:UYE851984 VIA851982:VIA851984 VRW851982:VRW851984 WBS851982:WBS851984 WLO851982:WLO851984 WVK851982:WVK851984 C917518:C917520 IY917518:IY917520 SU917518:SU917520 ACQ917518:ACQ917520 AMM917518:AMM917520 AWI917518:AWI917520 BGE917518:BGE917520 BQA917518:BQA917520 BZW917518:BZW917520 CJS917518:CJS917520 CTO917518:CTO917520 DDK917518:DDK917520 DNG917518:DNG917520 DXC917518:DXC917520 EGY917518:EGY917520 EQU917518:EQU917520 FAQ917518:FAQ917520 FKM917518:FKM917520 FUI917518:FUI917520 GEE917518:GEE917520 GOA917518:GOA917520 GXW917518:GXW917520 HHS917518:HHS917520 HRO917518:HRO917520 IBK917518:IBK917520 ILG917518:ILG917520 IVC917518:IVC917520 JEY917518:JEY917520 JOU917518:JOU917520 JYQ917518:JYQ917520 KIM917518:KIM917520 KSI917518:KSI917520 LCE917518:LCE917520 LMA917518:LMA917520 LVW917518:LVW917520 MFS917518:MFS917520 MPO917518:MPO917520 MZK917518:MZK917520 NJG917518:NJG917520 NTC917518:NTC917520 OCY917518:OCY917520 OMU917518:OMU917520 OWQ917518:OWQ917520 PGM917518:PGM917520 PQI917518:PQI917520 QAE917518:QAE917520 QKA917518:QKA917520 QTW917518:QTW917520 RDS917518:RDS917520 RNO917518:RNO917520 RXK917518:RXK917520 SHG917518:SHG917520 SRC917518:SRC917520 TAY917518:TAY917520 TKU917518:TKU917520 TUQ917518:TUQ917520 UEM917518:UEM917520 UOI917518:UOI917520 UYE917518:UYE917520 VIA917518:VIA917520 VRW917518:VRW917520 WBS917518:WBS917520 WLO917518:WLO917520 WVK917518:WVK917520 C983054:C983056 IY983054:IY983056 SU983054:SU983056 ACQ983054:ACQ983056 AMM983054:AMM983056 AWI983054:AWI983056 BGE983054:BGE983056 BQA983054:BQA983056 BZW983054:BZW983056 CJS983054:CJS983056 CTO983054:CTO983056 DDK983054:DDK983056 DNG983054:DNG983056 DXC983054:DXC983056 EGY983054:EGY983056 EQU983054:EQU983056 FAQ983054:FAQ983056 FKM983054:FKM983056 FUI983054:FUI983056 GEE983054:GEE983056 GOA983054:GOA983056 GXW983054:GXW983056 HHS983054:HHS983056 HRO983054:HRO983056 IBK983054:IBK983056 ILG983054:ILG983056 IVC983054:IVC983056 JEY983054:JEY983056 JOU983054:JOU983056 JYQ983054:JYQ983056 KIM983054:KIM983056 KSI983054:KSI983056 LCE983054:LCE983056 LMA983054:LMA983056 LVW983054:LVW983056 MFS983054:MFS983056 MPO983054:MPO983056 MZK983054:MZK983056 NJG983054:NJG983056 NTC983054:NTC983056 OCY983054:OCY983056 OMU983054:OMU983056 OWQ983054:OWQ983056 PGM983054:PGM983056 PQI983054:PQI983056 QAE983054:QAE983056 QKA983054:QKA983056 QTW983054:QTW983056 RDS983054:RDS983056 RNO983054:RNO983056 RXK983054:RXK983056 SHG983054:SHG983056 SRC983054:SRC983056 TAY983054:TAY983056 TKU983054:TKU983056 TUQ983054:TUQ983056 UEM983054:UEM983056 UOI983054:UOI983056 UYE983054:UYE983056 VIA983054:VIA983056 VRW983054:VRW983056 WBS983054:WBS983056 WLO983054:WLO983056 WVK983054:WVK983056 WVK13:WVK15 WLO13:WLO15 WBS13:WBS15 VRW13:VRW15 VIA13:VIA15 UYE13:UYE15 UOI13:UOI15 UEM13:UEM15 TUQ13:TUQ15 TKU13:TKU15 TAY13:TAY15 SRC13:SRC15 SHG13:SHG15 RXK13:RXK15 RNO13:RNO15 RDS13:RDS15 QTW13:QTW15 QKA13:QKA15 QAE13:QAE15 PQI13:PQI15 PGM13:PGM15 OWQ13:OWQ15 OMU13:OMU15 OCY13:OCY15 NTC13:NTC15 NJG13:NJG15 MZK13:MZK15 MPO13:MPO15 MFS13:MFS15 LVW13:LVW15 LMA13:LMA15 LCE13:LCE15 KSI13:KSI15 KIM13:KIM15 JYQ13:JYQ15 JOU13:JOU15 JEY13:JEY15 IVC13:IVC15 ILG13:ILG15 IBK13:IBK15 HRO13:HRO15 HHS13:HHS15 GXW13:GXW15 GOA13:GOA15 GEE13:GEE15 FUI13:FUI15 FKM13:FKM15 FAQ13:FAQ15 EQU13:EQU15 EGY13:EGY15 DXC13:DXC15 DNG13:DNG15 DDK13:DDK15 CTO13:CTO15 CJS13:CJS15 BZW13:BZW15 BQA13:BQA15 BGE13:BGE15 AWI13:AWI15 AMM13:AMM15 ACQ13:ACQ15 SU13:SU15 IY13:IY15 C13:C15"/>
    <dataValidation type="list" allowBlank="1" showInputMessage="1" showErrorMessage="1" promptTitle="プルダウン" prompt="リストから選択" sqref="WVK983046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formula1>集落協定名</formula1>
    </dataValidation>
    <dataValidation type="list" imeMode="hiragana" allowBlank="1" showInputMessage="1" showErrorMessage="1" promptTitle="プルダウン" prompt="リストから選択" sqref="WVK983061:WVL983062 IY20:IZ21 SU20:SV21 ACQ20:ACR21 AMM20:AMN21 AWI20:AWJ21 BGE20:BGF21 BQA20:BQB21 BZW20:BZX21 CJS20:CJT21 CTO20:CTP21 DDK20:DDL21 DNG20:DNH21 DXC20:DXD21 EGY20:EGZ21 EQU20:EQV21 FAQ20:FAR21 FKM20:FKN21 FUI20:FUJ21 GEE20:GEF21 GOA20:GOB21 GXW20:GXX21 HHS20:HHT21 HRO20:HRP21 IBK20:IBL21 ILG20:ILH21 IVC20:IVD21 JEY20:JEZ21 JOU20:JOV21 JYQ20:JYR21 KIM20:KIN21 KSI20:KSJ21 LCE20:LCF21 LMA20:LMB21 LVW20:LVX21 MFS20:MFT21 MPO20:MPP21 MZK20:MZL21 NJG20:NJH21 NTC20:NTD21 OCY20:OCZ21 OMU20:OMV21 OWQ20:OWR21 PGM20:PGN21 PQI20:PQJ21 QAE20:QAF21 QKA20:QKB21 QTW20:QTX21 RDS20:RDT21 RNO20:RNP21 RXK20:RXL21 SHG20:SHH21 SRC20:SRD21 TAY20:TAZ21 TKU20:TKV21 TUQ20:TUR21 UEM20:UEN21 UOI20:UOJ21 UYE20:UYF21 VIA20:VIB21 VRW20:VRX21 WBS20:WBT21 WLO20:WLP21 WVK20:WVL21 C65557:D65558 IY65557:IZ65558 SU65557:SV65558 ACQ65557:ACR65558 AMM65557:AMN65558 AWI65557:AWJ65558 BGE65557:BGF65558 BQA65557:BQB65558 BZW65557:BZX65558 CJS65557:CJT65558 CTO65557:CTP65558 DDK65557:DDL65558 DNG65557:DNH65558 DXC65557:DXD65558 EGY65557:EGZ65558 EQU65557:EQV65558 FAQ65557:FAR65558 FKM65557:FKN65558 FUI65557:FUJ65558 GEE65557:GEF65558 GOA65557:GOB65558 GXW65557:GXX65558 HHS65557:HHT65558 HRO65557:HRP65558 IBK65557:IBL65558 ILG65557:ILH65558 IVC65557:IVD65558 JEY65557:JEZ65558 JOU65557:JOV65558 JYQ65557:JYR65558 KIM65557:KIN65558 KSI65557:KSJ65558 LCE65557:LCF65558 LMA65557:LMB65558 LVW65557:LVX65558 MFS65557:MFT65558 MPO65557:MPP65558 MZK65557:MZL65558 NJG65557:NJH65558 NTC65557:NTD65558 OCY65557:OCZ65558 OMU65557:OMV65558 OWQ65557:OWR65558 PGM65557:PGN65558 PQI65557:PQJ65558 QAE65557:QAF65558 QKA65557:QKB65558 QTW65557:QTX65558 RDS65557:RDT65558 RNO65557:RNP65558 RXK65557:RXL65558 SHG65557:SHH65558 SRC65557:SRD65558 TAY65557:TAZ65558 TKU65557:TKV65558 TUQ65557:TUR65558 UEM65557:UEN65558 UOI65557:UOJ65558 UYE65557:UYF65558 VIA65557:VIB65558 VRW65557:VRX65558 WBS65557:WBT65558 WLO65557:WLP65558 WVK65557:WVL65558 C131093:D131094 IY131093:IZ131094 SU131093:SV131094 ACQ131093:ACR131094 AMM131093:AMN131094 AWI131093:AWJ131094 BGE131093:BGF131094 BQA131093:BQB131094 BZW131093:BZX131094 CJS131093:CJT131094 CTO131093:CTP131094 DDK131093:DDL131094 DNG131093:DNH131094 DXC131093:DXD131094 EGY131093:EGZ131094 EQU131093:EQV131094 FAQ131093:FAR131094 FKM131093:FKN131094 FUI131093:FUJ131094 GEE131093:GEF131094 GOA131093:GOB131094 GXW131093:GXX131094 HHS131093:HHT131094 HRO131093:HRP131094 IBK131093:IBL131094 ILG131093:ILH131094 IVC131093:IVD131094 JEY131093:JEZ131094 JOU131093:JOV131094 JYQ131093:JYR131094 KIM131093:KIN131094 KSI131093:KSJ131094 LCE131093:LCF131094 LMA131093:LMB131094 LVW131093:LVX131094 MFS131093:MFT131094 MPO131093:MPP131094 MZK131093:MZL131094 NJG131093:NJH131094 NTC131093:NTD131094 OCY131093:OCZ131094 OMU131093:OMV131094 OWQ131093:OWR131094 PGM131093:PGN131094 PQI131093:PQJ131094 QAE131093:QAF131094 QKA131093:QKB131094 QTW131093:QTX131094 RDS131093:RDT131094 RNO131093:RNP131094 RXK131093:RXL131094 SHG131093:SHH131094 SRC131093:SRD131094 TAY131093:TAZ131094 TKU131093:TKV131094 TUQ131093:TUR131094 UEM131093:UEN131094 UOI131093:UOJ131094 UYE131093:UYF131094 VIA131093:VIB131094 VRW131093:VRX131094 WBS131093:WBT131094 WLO131093:WLP131094 WVK131093:WVL131094 C196629:D196630 IY196629:IZ196630 SU196629:SV196630 ACQ196629:ACR196630 AMM196629:AMN196630 AWI196629:AWJ196630 BGE196629:BGF196630 BQA196629:BQB196630 BZW196629:BZX196630 CJS196629:CJT196630 CTO196629:CTP196630 DDK196629:DDL196630 DNG196629:DNH196630 DXC196629:DXD196630 EGY196629:EGZ196630 EQU196629:EQV196630 FAQ196629:FAR196630 FKM196629:FKN196630 FUI196629:FUJ196630 GEE196629:GEF196630 GOA196629:GOB196630 GXW196629:GXX196630 HHS196629:HHT196630 HRO196629:HRP196630 IBK196629:IBL196630 ILG196629:ILH196630 IVC196629:IVD196630 JEY196629:JEZ196630 JOU196629:JOV196630 JYQ196629:JYR196630 KIM196629:KIN196630 KSI196629:KSJ196630 LCE196629:LCF196630 LMA196629:LMB196630 LVW196629:LVX196630 MFS196629:MFT196630 MPO196629:MPP196630 MZK196629:MZL196630 NJG196629:NJH196630 NTC196629:NTD196630 OCY196629:OCZ196630 OMU196629:OMV196630 OWQ196629:OWR196630 PGM196629:PGN196630 PQI196629:PQJ196630 QAE196629:QAF196630 QKA196629:QKB196630 QTW196629:QTX196630 RDS196629:RDT196630 RNO196629:RNP196630 RXK196629:RXL196630 SHG196629:SHH196630 SRC196629:SRD196630 TAY196629:TAZ196630 TKU196629:TKV196630 TUQ196629:TUR196630 UEM196629:UEN196630 UOI196629:UOJ196630 UYE196629:UYF196630 VIA196629:VIB196630 VRW196629:VRX196630 WBS196629:WBT196630 WLO196629:WLP196630 WVK196629:WVL196630 C262165:D262166 IY262165:IZ262166 SU262165:SV262166 ACQ262165:ACR262166 AMM262165:AMN262166 AWI262165:AWJ262166 BGE262165:BGF262166 BQA262165:BQB262166 BZW262165:BZX262166 CJS262165:CJT262166 CTO262165:CTP262166 DDK262165:DDL262166 DNG262165:DNH262166 DXC262165:DXD262166 EGY262165:EGZ262166 EQU262165:EQV262166 FAQ262165:FAR262166 FKM262165:FKN262166 FUI262165:FUJ262166 GEE262165:GEF262166 GOA262165:GOB262166 GXW262165:GXX262166 HHS262165:HHT262166 HRO262165:HRP262166 IBK262165:IBL262166 ILG262165:ILH262166 IVC262165:IVD262166 JEY262165:JEZ262166 JOU262165:JOV262166 JYQ262165:JYR262166 KIM262165:KIN262166 KSI262165:KSJ262166 LCE262165:LCF262166 LMA262165:LMB262166 LVW262165:LVX262166 MFS262165:MFT262166 MPO262165:MPP262166 MZK262165:MZL262166 NJG262165:NJH262166 NTC262165:NTD262166 OCY262165:OCZ262166 OMU262165:OMV262166 OWQ262165:OWR262166 PGM262165:PGN262166 PQI262165:PQJ262166 QAE262165:QAF262166 QKA262165:QKB262166 QTW262165:QTX262166 RDS262165:RDT262166 RNO262165:RNP262166 RXK262165:RXL262166 SHG262165:SHH262166 SRC262165:SRD262166 TAY262165:TAZ262166 TKU262165:TKV262166 TUQ262165:TUR262166 UEM262165:UEN262166 UOI262165:UOJ262166 UYE262165:UYF262166 VIA262165:VIB262166 VRW262165:VRX262166 WBS262165:WBT262166 WLO262165:WLP262166 WVK262165:WVL262166 C327701:D327702 IY327701:IZ327702 SU327701:SV327702 ACQ327701:ACR327702 AMM327701:AMN327702 AWI327701:AWJ327702 BGE327701:BGF327702 BQA327701:BQB327702 BZW327701:BZX327702 CJS327701:CJT327702 CTO327701:CTP327702 DDK327701:DDL327702 DNG327701:DNH327702 DXC327701:DXD327702 EGY327701:EGZ327702 EQU327701:EQV327702 FAQ327701:FAR327702 FKM327701:FKN327702 FUI327701:FUJ327702 GEE327701:GEF327702 GOA327701:GOB327702 GXW327701:GXX327702 HHS327701:HHT327702 HRO327701:HRP327702 IBK327701:IBL327702 ILG327701:ILH327702 IVC327701:IVD327702 JEY327701:JEZ327702 JOU327701:JOV327702 JYQ327701:JYR327702 KIM327701:KIN327702 KSI327701:KSJ327702 LCE327701:LCF327702 LMA327701:LMB327702 LVW327701:LVX327702 MFS327701:MFT327702 MPO327701:MPP327702 MZK327701:MZL327702 NJG327701:NJH327702 NTC327701:NTD327702 OCY327701:OCZ327702 OMU327701:OMV327702 OWQ327701:OWR327702 PGM327701:PGN327702 PQI327701:PQJ327702 QAE327701:QAF327702 QKA327701:QKB327702 QTW327701:QTX327702 RDS327701:RDT327702 RNO327701:RNP327702 RXK327701:RXL327702 SHG327701:SHH327702 SRC327701:SRD327702 TAY327701:TAZ327702 TKU327701:TKV327702 TUQ327701:TUR327702 UEM327701:UEN327702 UOI327701:UOJ327702 UYE327701:UYF327702 VIA327701:VIB327702 VRW327701:VRX327702 WBS327701:WBT327702 WLO327701:WLP327702 WVK327701:WVL327702 C393237:D393238 IY393237:IZ393238 SU393237:SV393238 ACQ393237:ACR393238 AMM393237:AMN393238 AWI393237:AWJ393238 BGE393237:BGF393238 BQA393237:BQB393238 BZW393237:BZX393238 CJS393237:CJT393238 CTO393237:CTP393238 DDK393237:DDL393238 DNG393237:DNH393238 DXC393237:DXD393238 EGY393237:EGZ393238 EQU393237:EQV393238 FAQ393237:FAR393238 FKM393237:FKN393238 FUI393237:FUJ393238 GEE393237:GEF393238 GOA393237:GOB393238 GXW393237:GXX393238 HHS393237:HHT393238 HRO393237:HRP393238 IBK393237:IBL393238 ILG393237:ILH393238 IVC393237:IVD393238 JEY393237:JEZ393238 JOU393237:JOV393238 JYQ393237:JYR393238 KIM393237:KIN393238 KSI393237:KSJ393238 LCE393237:LCF393238 LMA393237:LMB393238 LVW393237:LVX393238 MFS393237:MFT393238 MPO393237:MPP393238 MZK393237:MZL393238 NJG393237:NJH393238 NTC393237:NTD393238 OCY393237:OCZ393238 OMU393237:OMV393238 OWQ393237:OWR393238 PGM393237:PGN393238 PQI393237:PQJ393238 QAE393237:QAF393238 QKA393237:QKB393238 QTW393237:QTX393238 RDS393237:RDT393238 RNO393237:RNP393238 RXK393237:RXL393238 SHG393237:SHH393238 SRC393237:SRD393238 TAY393237:TAZ393238 TKU393237:TKV393238 TUQ393237:TUR393238 UEM393237:UEN393238 UOI393237:UOJ393238 UYE393237:UYF393238 VIA393237:VIB393238 VRW393237:VRX393238 WBS393237:WBT393238 WLO393237:WLP393238 WVK393237:WVL393238 C458773:D458774 IY458773:IZ458774 SU458773:SV458774 ACQ458773:ACR458774 AMM458773:AMN458774 AWI458773:AWJ458774 BGE458773:BGF458774 BQA458773:BQB458774 BZW458773:BZX458774 CJS458773:CJT458774 CTO458773:CTP458774 DDK458773:DDL458774 DNG458773:DNH458774 DXC458773:DXD458774 EGY458773:EGZ458774 EQU458773:EQV458774 FAQ458773:FAR458774 FKM458773:FKN458774 FUI458773:FUJ458774 GEE458773:GEF458774 GOA458773:GOB458774 GXW458773:GXX458774 HHS458773:HHT458774 HRO458773:HRP458774 IBK458773:IBL458774 ILG458773:ILH458774 IVC458773:IVD458774 JEY458773:JEZ458774 JOU458773:JOV458774 JYQ458773:JYR458774 KIM458773:KIN458774 KSI458773:KSJ458774 LCE458773:LCF458774 LMA458773:LMB458774 LVW458773:LVX458774 MFS458773:MFT458774 MPO458773:MPP458774 MZK458773:MZL458774 NJG458773:NJH458774 NTC458773:NTD458774 OCY458773:OCZ458774 OMU458773:OMV458774 OWQ458773:OWR458774 PGM458773:PGN458774 PQI458773:PQJ458774 QAE458773:QAF458774 QKA458773:QKB458774 QTW458773:QTX458774 RDS458773:RDT458774 RNO458773:RNP458774 RXK458773:RXL458774 SHG458773:SHH458774 SRC458773:SRD458774 TAY458773:TAZ458774 TKU458773:TKV458774 TUQ458773:TUR458774 UEM458773:UEN458774 UOI458773:UOJ458774 UYE458773:UYF458774 VIA458773:VIB458774 VRW458773:VRX458774 WBS458773:WBT458774 WLO458773:WLP458774 WVK458773:WVL458774 C524309:D524310 IY524309:IZ524310 SU524309:SV524310 ACQ524309:ACR524310 AMM524309:AMN524310 AWI524309:AWJ524310 BGE524309:BGF524310 BQA524309:BQB524310 BZW524309:BZX524310 CJS524309:CJT524310 CTO524309:CTP524310 DDK524309:DDL524310 DNG524309:DNH524310 DXC524309:DXD524310 EGY524309:EGZ524310 EQU524309:EQV524310 FAQ524309:FAR524310 FKM524309:FKN524310 FUI524309:FUJ524310 GEE524309:GEF524310 GOA524309:GOB524310 GXW524309:GXX524310 HHS524309:HHT524310 HRO524309:HRP524310 IBK524309:IBL524310 ILG524309:ILH524310 IVC524309:IVD524310 JEY524309:JEZ524310 JOU524309:JOV524310 JYQ524309:JYR524310 KIM524309:KIN524310 KSI524309:KSJ524310 LCE524309:LCF524310 LMA524309:LMB524310 LVW524309:LVX524310 MFS524309:MFT524310 MPO524309:MPP524310 MZK524309:MZL524310 NJG524309:NJH524310 NTC524309:NTD524310 OCY524309:OCZ524310 OMU524309:OMV524310 OWQ524309:OWR524310 PGM524309:PGN524310 PQI524309:PQJ524310 QAE524309:QAF524310 QKA524309:QKB524310 QTW524309:QTX524310 RDS524309:RDT524310 RNO524309:RNP524310 RXK524309:RXL524310 SHG524309:SHH524310 SRC524309:SRD524310 TAY524309:TAZ524310 TKU524309:TKV524310 TUQ524309:TUR524310 UEM524309:UEN524310 UOI524309:UOJ524310 UYE524309:UYF524310 VIA524309:VIB524310 VRW524309:VRX524310 WBS524309:WBT524310 WLO524309:WLP524310 WVK524309:WVL524310 C589845:D589846 IY589845:IZ589846 SU589845:SV589846 ACQ589845:ACR589846 AMM589845:AMN589846 AWI589845:AWJ589846 BGE589845:BGF589846 BQA589845:BQB589846 BZW589845:BZX589846 CJS589845:CJT589846 CTO589845:CTP589846 DDK589845:DDL589846 DNG589845:DNH589846 DXC589845:DXD589846 EGY589845:EGZ589846 EQU589845:EQV589846 FAQ589845:FAR589846 FKM589845:FKN589846 FUI589845:FUJ589846 GEE589845:GEF589846 GOA589845:GOB589846 GXW589845:GXX589846 HHS589845:HHT589846 HRO589845:HRP589846 IBK589845:IBL589846 ILG589845:ILH589846 IVC589845:IVD589846 JEY589845:JEZ589846 JOU589845:JOV589846 JYQ589845:JYR589846 KIM589845:KIN589846 KSI589845:KSJ589846 LCE589845:LCF589846 LMA589845:LMB589846 LVW589845:LVX589846 MFS589845:MFT589846 MPO589845:MPP589846 MZK589845:MZL589846 NJG589845:NJH589846 NTC589845:NTD589846 OCY589845:OCZ589846 OMU589845:OMV589846 OWQ589845:OWR589846 PGM589845:PGN589846 PQI589845:PQJ589846 QAE589845:QAF589846 QKA589845:QKB589846 QTW589845:QTX589846 RDS589845:RDT589846 RNO589845:RNP589846 RXK589845:RXL589846 SHG589845:SHH589846 SRC589845:SRD589846 TAY589845:TAZ589846 TKU589845:TKV589846 TUQ589845:TUR589846 UEM589845:UEN589846 UOI589845:UOJ589846 UYE589845:UYF589846 VIA589845:VIB589846 VRW589845:VRX589846 WBS589845:WBT589846 WLO589845:WLP589846 WVK589845:WVL589846 C655381:D655382 IY655381:IZ655382 SU655381:SV655382 ACQ655381:ACR655382 AMM655381:AMN655382 AWI655381:AWJ655382 BGE655381:BGF655382 BQA655381:BQB655382 BZW655381:BZX655382 CJS655381:CJT655382 CTO655381:CTP655382 DDK655381:DDL655382 DNG655381:DNH655382 DXC655381:DXD655382 EGY655381:EGZ655382 EQU655381:EQV655382 FAQ655381:FAR655382 FKM655381:FKN655382 FUI655381:FUJ655382 GEE655381:GEF655382 GOA655381:GOB655382 GXW655381:GXX655382 HHS655381:HHT655382 HRO655381:HRP655382 IBK655381:IBL655382 ILG655381:ILH655382 IVC655381:IVD655382 JEY655381:JEZ655382 JOU655381:JOV655382 JYQ655381:JYR655382 KIM655381:KIN655382 KSI655381:KSJ655382 LCE655381:LCF655382 LMA655381:LMB655382 LVW655381:LVX655382 MFS655381:MFT655382 MPO655381:MPP655382 MZK655381:MZL655382 NJG655381:NJH655382 NTC655381:NTD655382 OCY655381:OCZ655382 OMU655381:OMV655382 OWQ655381:OWR655382 PGM655381:PGN655382 PQI655381:PQJ655382 QAE655381:QAF655382 QKA655381:QKB655382 QTW655381:QTX655382 RDS655381:RDT655382 RNO655381:RNP655382 RXK655381:RXL655382 SHG655381:SHH655382 SRC655381:SRD655382 TAY655381:TAZ655382 TKU655381:TKV655382 TUQ655381:TUR655382 UEM655381:UEN655382 UOI655381:UOJ655382 UYE655381:UYF655382 VIA655381:VIB655382 VRW655381:VRX655382 WBS655381:WBT655382 WLO655381:WLP655382 WVK655381:WVL655382 C720917:D720918 IY720917:IZ720918 SU720917:SV720918 ACQ720917:ACR720918 AMM720917:AMN720918 AWI720917:AWJ720918 BGE720917:BGF720918 BQA720917:BQB720918 BZW720917:BZX720918 CJS720917:CJT720918 CTO720917:CTP720918 DDK720917:DDL720918 DNG720917:DNH720918 DXC720917:DXD720918 EGY720917:EGZ720918 EQU720917:EQV720918 FAQ720917:FAR720918 FKM720917:FKN720918 FUI720917:FUJ720918 GEE720917:GEF720918 GOA720917:GOB720918 GXW720917:GXX720918 HHS720917:HHT720918 HRO720917:HRP720918 IBK720917:IBL720918 ILG720917:ILH720918 IVC720917:IVD720918 JEY720917:JEZ720918 JOU720917:JOV720918 JYQ720917:JYR720918 KIM720917:KIN720918 KSI720917:KSJ720918 LCE720917:LCF720918 LMA720917:LMB720918 LVW720917:LVX720918 MFS720917:MFT720918 MPO720917:MPP720918 MZK720917:MZL720918 NJG720917:NJH720918 NTC720917:NTD720918 OCY720917:OCZ720918 OMU720917:OMV720918 OWQ720917:OWR720918 PGM720917:PGN720918 PQI720917:PQJ720918 QAE720917:QAF720918 QKA720917:QKB720918 QTW720917:QTX720918 RDS720917:RDT720918 RNO720917:RNP720918 RXK720917:RXL720918 SHG720917:SHH720918 SRC720917:SRD720918 TAY720917:TAZ720918 TKU720917:TKV720918 TUQ720917:TUR720918 UEM720917:UEN720918 UOI720917:UOJ720918 UYE720917:UYF720918 VIA720917:VIB720918 VRW720917:VRX720918 WBS720917:WBT720918 WLO720917:WLP720918 WVK720917:WVL720918 C786453:D786454 IY786453:IZ786454 SU786453:SV786454 ACQ786453:ACR786454 AMM786453:AMN786454 AWI786453:AWJ786454 BGE786453:BGF786454 BQA786453:BQB786454 BZW786453:BZX786454 CJS786453:CJT786454 CTO786453:CTP786454 DDK786453:DDL786454 DNG786453:DNH786454 DXC786453:DXD786454 EGY786453:EGZ786454 EQU786453:EQV786454 FAQ786453:FAR786454 FKM786453:FKN786454 FUI786453:FUJ786454 GEE786453:GEF786454 GOA786453:GOB786454 GXW786453:GXX786454 HHS786453:HHT786454 HRO786453:HRP786454 IBK786453:IBL786454 ILG786453:ILH786454 IVC786453:IVD786454 JEY786453:JEZ786454 JOU786453:JOV786454 JYQ786453:JYR786454 KIM786453:KIN786454 KSI786453:KSJ786454 LCE786453:LCF786454 LMA786453:LMB786454 LVW786453:LVX786454 MFS786453:MFT786454 MPO786453:MPP786454 MZK786453:MZL786454 NJG786453:NJH786454 NTC786453:NTD786454 OCY786453:OCZ786454 OMU786453:OMV786454 OWQ786453:OWR786454 PGM786453:PGN786454 PQI786453:PQJ786454 QAE786453:QAF786454 QKA786453:QKB786454 QTW786453:QTX786454 RDS786453:RDT786454 RNO786453:RNP786454 RXK786453:RXL786454 SHG786453:SHH786454 SRC786453:SRD786454 TAY786453:TAZ786454 TKU786453:TKV786454 TUQ786453:TUR786454 UEM786453:UEN786454 UOI786453:UOJ786454 UYE786453:UYF786454 VIA786453:VIB786454 VRW786453:VRX786454 WBS786453:WBT786454 WLO786453:WLP786454 WVK786453:WVL786454 C851989:D851990 IY851989:IZ851990 SU851989:SV851990 ACQ851989:ACR851990 AMM851989:AMN851990 AWI851989:AWJ851990 BGE851989:BGF851990 BQA851989:BQB851990 BZW851989:BZX851990 CJS851989:CJT851990 CTO851989:CTP851990 DDK851989:DDL851990 DNG851989:DNH851990 DXC851989:DXD851990 EGY851989:EGZ851990 EQU851989:EQV851990 FAQ851989:FAR851990 FKM851989:FKN851990 FUI851989:FUJ851990 GEE851989:GEF851990 GOA851989:GOB851990 GXW851989:GXX851990 HHS851989:HHT851990 HRO851989:HRP851990 IBK851989:IBL851990 ILG851989:ILH851990 IVC851989:IVD851990 JEY851989:JEZ851990 JOU851989:JOV851990 JYQ851989:JYR851990 KIM851989:KIN851990 KSI851989:KSJ851990 LCE851989:LCF851990 LMA851989:LMB851990 LVW851989:LVX851990 MFS851989:MFT851990 MPO851989:MPP851990 MZK851989:MZL851990 NJG851989:NJH851990 NTC851989:NTD851990 OCY851989:OCZ851990 OMU851989:OMV851990 OWQ851989:OWR851990 PGM851989:PGN851990 PQI851989:PQJ851990 QAE851989:QAF851990 QKA851989:QKB851990 QTW851989:QTX851990 RDS851989:RDT851990 RNO851989:RNP851990 RXK851989:RXL851990 SHG851989:SHH851990 SRC851989:SRD851990 TAY851989:TAZ851990 TKU851989:TKV851990 TUQ851989:TUR851990 UEM851989:UEN851990 UOI851989:UOJ851990 UYE851989:UYF851990 VIA851989:VIB851990 VRW851989:VRX851990 WBS851989:WBT851990 WLO851989:WLP851990 WVK851989:WVL851990 C917525:D917526 IY917525:IZ917526 SU917525:SV917526 ACQ917525:ACR917526 AMM917525:AMN917526 AWI917525:AWJ917526 BGE917525:BGF917526 BQA917525:BQB917526 BZW917525:BZX917526 CJS917525:CJT917526 CTO917525:CTP917526 DDK917525:DDL917526 DNG917525:DNH917526 DXC917525:DXD917526 EGY917525:EGZ917526 EQU917525:EQV917526 FAQ917525:FAR917526 FKM917525:FKN917526 FUI917525:FUJ917526 GEE917525:GEF917526 GOA917525:GOB917526 GXW917525:GXX917526 HHS917525:HHT917526 HRO917525:HRP917526 IBK917525:IBL917526 ILG917525:ILH917526 IVC917525:IVD917526 JEY917525:JEZ917526 JOU917525:JOV917526 JYQ917525:JYR917526 KIM917525:KIN917526 KSI917525:KSJ917526 LCE917525:LCF917526 LMA917525:LMB917526 LVW917525:LVX917526 MFS917525:MFT917526 MPO917525:MPP917526 MZK917525:MZL917526 NJG917525:NJH917526 NTC917525:NTD917526 OCY917525:OCZ917526 OMU917525:OMV917526 OWQ917525:OWR917526 PGM917525:PGN917526 PQI917525:PQJ917526 QAE917525:QAF917526 QKA917525:QKB917526 QTW917525:QTX917526 RDS917525:RDT917526 RNO917525:RNP917526 RXK917525:RXL917526 SHG917525:SHH917526 SRC917525:SRD917526 TAY917525:TAZ917526 TKU917525:TKV917526 TUQ917525:TUR917526 UEM917525:UEN917526 UOI917525:UOJ917526 UYE917525:UYF917526 VIA917525:VIB917526 VRW917525:VRX917526 WBS917525:WBT917526 WLO917525:WLP917526 WVK917525:WVL917526 C983061:D983062 IY983061:IZ983062 SU983061:SV983062 ACQ983061:ACR983062 AMM983061:AMN983062 AWI983061:AWJ983062 BGE983061:BGF983062 BQA983061:BQB983062 BZW983061:BZX983062 CJS983061:CJT983062 CTO983061:CTP983062 DDK983061:DDL983062 DNG983061:DNH983062 DXC983061:DXD983062 EGY983061:EGZ983062 EQU983061:EQV983062 FAQ983061:FAR983062 FKM983061:FKN983062 FUI983061:FUJ983062 GEE983061:GEF983062 GOA983061:GOB983062 GXW983061:GXX983062 HHS983061:HHT983062 HRO983061:HRP983062 IBK983061:IBL983062 ILG983061:ILH983062 IVC983061:IVD983062 JEY983061:JEZ983062 JOU983061:JOV983062 JYQ983061:JYR983062 KIM983061:KIN983062 KSI983061:KSJ983062 LCE983061:LCF983062 LMA983061:LMB983062 LVW983061:LVX983062 MFS983061:MFT983062 MPO983061:MPP983062 MZK983061:MZL983062 NJG983061:NJH983062 NTC983061:NTD983062 OCY983061:OCZ983062 OMU983061:OMV983062 OWQ983061:OWR983062 PGM983061:PGN983062 PQI983061:PQJ983062 QAE983061:QAF983062 QKA983061:QKB983062 QTW983061:QTX983062 RDS983061:RDT983062 RNO983061:RNP983062 RXK983061:RXL983062 SHG983061:SHH983062 SRC983061:SRD983062 TAY983061:TAZ983062 TKU983061:TKV983062 TUQ983061:TUR983062 UEM983061:UEN983062 UOI983061:UOJ983062 UYE983061:UYF983062 VIA983061:VIB983062 VRW983061:VRX983062 WBS983061:WBT983062 WLO983061:WLP983062">
      <formula1>"面積割で按分,均等割で按分,その他"</formula1>
    </dataValidation>
  </dataValidations>
  <pageMargins left="0.98425196850393704" right="0.39370078740157483" top="0.39370078740157483" bottom="0.59055118110236227" header="0.51181102362204722" footer="0.51181102362204722"/>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BreakPreview" zoomScaleNormal="100" zoomScaleSheetLayoutView="100" workbookViewId="0">
      <selection activeCell="E5" sqref="E5"/>
    </sheetView>
  </sheetViews>
  <sheetFormatPr defaultColWidth="8.75" defaultRowHeight="13.5" x14ac:dyDescent="0.15"/>
  <cols>
    <col min="1" max="1" width="12.75" style="257" customWidth="1"/>
    <col min="2" max="2" width="24" style="257" customWidth="1"/>
    <col min="3" max="3" width="65.75" style="258" customWidth="1"/>
    <col min="4" max="16384" width="8.75" style="256"/>
  </cols>
  <sheetData>
    <row r="1" spans="1:3" s="250" customFormat="1" ht="31.9" customHeight="1" x14ac:dyDescent="0.15">
      <c r="A1" s="261" t="s">
        <v>184</v>
      </c>
      <c r="B1" s="261" t="s">
        <v>185</v>
      </c>
      <c r="C1" s="262" t="s">
        <v>186</v>
      </c>
    </row>
    <row r="2" spans="1:3" s="253" customFormat="1" ht="20.100000000000001" customHeight="1" x14ac:dyDescent="0.15">
      <c r="A2" s="356" t="s">
        <v>187</v>
      </c>
      <c r="B2" s="251" t="s">
        <v>194</v>
      </c>
      <c r="C2" s="252" t="s">
        <v>195</v>
      </c>
    </row>
    <row r="3" spans="1:3" s="253" customFormat="1" ht="20.100000000000001" customHeight="1" x14ac:dyDescent="0.15">
      <c r="A3" s="356"/>
      <c r="B3" s="254" t="s">
        <v>188</v>
      </c>
      <c r="C3" s="255" t="s">
        <v>196</v>
      </c>
    </row>
    <row r="4" spans="1:3" s="253" customFormat="1" ht="20.100000000000001" customHeight="1" x14ac:dyDescent="0.15">
      <c r="A4" s="356"/>
      <c r="B4" s="254" t="s">
        <v>197</v>
      </c>
      <c r="C4" s="255"/>
    </row>
    <row r="5" spans="1:3" s="253" customFormat="1" ht="20.100000000000001" customHeight="1" x14ac:dyDescent="0.15">
      <c r="A5" s="356"/>
      <c r="B5" s="254" t="s">
        <v>189</v>
      </c>
      <c r="C5" s="255" t="s">
        <v>199</v>
      </c>
    </row>
    <row r="6" spans="1:3" s="253" customFormat="1" ht="20.100000000000001" customHeight="1" x14ac:dyDescent="0.15">
      <c r="A6" s="356"/>
      <c r="B6" s="254" t="s">
        <v>200</v>
      </c>
      <c r="C6" s="255"/>
    </row>
    <row r="7" spans="1:3" s="253" customFormat="1" ht="20.100000000000001" customHeight="1" x14ac:dyDescent="0.15">
      <c r="A7" s="356"/>
      <c r="B7" s="254" t="s">
        <v>190</v>
      </c>
      <c r="C7" s="255"/>
    </row>
    <row r="8" spans="1:3" s="253" customFormat="1" ht="20.100000000000001" customHeight="1" x14ac:dyDescent="0.15">
      <c r="A8" s="263" t="s">
        <v>191</v>
      </c>
      <c r="B8" s="264" t="s">
        <v>191</v>
      </c>
      <c r="C8" s="265"/>
    </row>
    <row r="9" spans="1:3" s="253" customFormat="1" ht="20.100000000000001" customHeight="1" x14ac:dyDescent="0.15">
      <c r="A9" s="357" t="s">
        <v>192</v>
      </c>
      <c r="B9" s="266" t="s">
        <v>29</v>
      </c>
      <c r="C9" s="267" t="s">
        <v>193</v>
      </c>
    </row>
    <row r="10" spans="1:3" s="253" customFormat="1" ht="129.94999999999999" customHeight="1" x14ac:dyDescent="0.15">
      <c r="A10" s="358"/>
      <c r="B10" s="268" t="s">
        <v>208</v>
      </c>
      <c r="C10" s="269" t="s">
        <v>217</v>
      </c>
    </row>
    <row r="11" spans="1:3" s="253" customFormat="1" ht="58.35" customHeight="1" x14ac:dyDescent="0.15">
      <c r="A11" s="358"/>
      <c r="B11" s="268" t="s">
        <v>201</v>
      </c>
      <c r="C11" s="269" t="s">
        <v>218</v>
      </c>
    </row>
    <row r="12" spans="1:3" s="253" customFormat="1" ht="58.15" customHeight="1" x14ac:dyDescent="0.15">
      <c r="A12" s="358"/>
      <c r="B12" s="268" t="s">
        <v>202</v>
      </c>
      <c r="C12" s="269" t="s">
        <v>219</v>
      </c>
    </row>
    <row r="13" spans="1:3" s="253" customFormat="1" ht="58.15" customHeight="1" x14ac:dyDescent="0.15">
      <c r="A13" s="358"/>
      <c r="B13" s="268" t="s">
        <v>203</v>
      </c>
      <c r="C13" s="269" t="s">
        <v>220</v>
      </c>
    </row>
    <row r="14" spans="1:3" s="253" customFormat="1" ht="68.45" customHeight="1" x14ac:dyDescent="0.15">
      <c r="A14" s="358"/>
      <c r="B14" s="268" t="s">
        <v>204</v>
      </c>
      <c r="C14" s="270" t="s">
        <v>221</v>
      </c>
    </row>
    <row r="15" spans="1:3" s="253" customFormat="1" ht="68.45" customHeight="1" x14ac:dyDescent="0.15">
      <c r="A15" s="358"/>
      <c r="B15" s="268" t="s">
        <v>205</v>
      </c>
      <c r="C15" s="270" t="s">
        <v>222</v>
      </c>
    </row>
    <row r="16" spans="1:3" s="253" customFormat="1" ht="93" customHeight="1" x14ac:dyDescent="0.15">
      <c r="A16" s="358"/>
      <c r="B16" s="268" t="s">
        <v>206</v>
      </c>
      <c r="C16" s="269" t="s">
        <v>223</v>
      </c>
    </row>
    <row r="17" spans="1:3" s="253" customFormat="1" ht="58.15" customHeight="1" x14ac:dyDescent="0.15">
      <c r="A17" s="358"/>
      <c r="B17" s="268" t="s">
        <v>50</v>
      </c>
      <c r="C17" s="269" t="s">
        <v>209</v>
      </c>
    </row>
    <row r="18" spans="1:3" s="253" customFormat="1" ht="50.1" customHeight="1" x14ac:dyDescent="0.15">
      <c r="A18" s="358"/>
      <c r="B18" s="277" t="s">
        <v>207</v>
      </c>
      <c r="C18" s="278" t="s">
        <v>224</v>
      </c>
    </row>
  </sheetData>
  <mergeCells count="2">
    <mergeCell ref="A2:A7"/>
    <mergeCell ref="A9:A18"/>
  </mergeCells>
  <phoneticPr fontId="2"/>
  <pageMargins left="0.7" right="0.7" top="0.75" bottom="0.75" header="0.3" footer="0.3"/>
  <pageSetup paperSize="9" scale="87" orientation="portrait" verticalDpi="0" r:id="rId1"/>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view="pageBreakPreview" zoomScaleNormal="100" zoomScaleSheetLayoutView="100" workbookViewId="0">
      <selection activeCell="A33" sqref="A33"/>
    </sheetView>
  </sheetViews>
  <sheetFormatPr defaultRowHeight="13.5" x14ac:dyDescent="0.15"/>
  <cols>
    <col min="1" max="1" width="23.5" style="70" bestFit="1" customWidth="1"/>
    <col min="2" max="16384" width="9" style="70"/>
  </cols>
  <sheetData>
    <row r="1" spans="1:1" x14ac:dyDescent="0.15">
      <c r="A1" s="228" t="s">
        <v>65</v>
      </c>
    </row>
    <row r="2" spans="1:1" x14ac:dyDescent="0.15">
      <c r="A2" s="273" t="s">
        <v>213</v>
      </c>
    </row>
    <row r="3" spans="1:1" x14ac:dyDescent="0.15">
      <c r="A3" s="229" t="s">
        <v>66</v>
      </c>
    </row>
    <row r="4" spans="1:1" x14ac:dyDescent="0.15">
      <c r="A4" s="229" t="s">
        <v>67</v>
      </c>
    </row>
    <row r="5" spans="1:1" x14ac:dyDescent="0.15">
      <c r="A5" s="229" t="s">
        <v>68</v>
      </c>
    </row>
    <row r="6" spans="1:1" x14ac:dyDescent="0.15">
      <c r="A6" s="229" t="s">
        <v>69</v>
      </c>
    </row>
    <row r="7" spans="1:1" x14ac:dyDescent="0.15">
      <c r="A7" s="229" t="s">
        <v>70</v>
      </c>
    </row>
    <row r="8" spans="1:1" x14ac:dyDescent="0.15">
      <c r="A8" s="229" t="s">
        <v>71</v>
      </c>
    </row>
    <row r="9" spans="1:1" x14ac:dyDescent="0.15">
      <c r="A9" s="229" t="s">
        <v>72</v>
      </c>
    </row>
    <row r="10" spans="1:1" x14ac:dyDescent="0.15">
      <c r="A10" s="229" t="s">
        <v>73</v>
      </c>
    </row>
    <row r="11" spans="1:1" x14ac:dyDescent="0.15">
      <c r="A11" s="229" t="s">
        <v>74</v>
      </c>
    </row>
    <row r="12" spans="1:1" x14ac:dyDescent="0.15">
      <c r="A12" s="229" t="s">
        <v>75</v>
      </c>
    </row>
    <row r="13" spans="1:1" x14ac:dyDescent="0.15">
      <c r="A13" s="229" t="s">
        <v>76</v>
      </c>
    </row>
    <row r="14" spans="1:1" x14ac:dyDescent="0.15">
      <c r="A14" s="229" t="s">
        <v>77</v>
      </c>
    </row>
    <row r="15" spans="1:1" x14ac:dyDescent="0.15">
      <c r="A15" s="229" t="s">
        <v>78</v>
      </c>
    </row>
    <row r="16" spans="1:1" x14ac:dyDescent="0.15">
      <c r="A16" s="229" t="s">
        <v>79</v>
      </c>
    </row>
    <row r="17" spans="1:1" x14ac:dyDescent="0.15">
      <c r="A17" s="229" t="s">
        <v>80</v>
      </c>
    </row>
    <row r="18" spans="1:1" x14ac:dyDescent="0.15">
      <c r="A18" s="229" t="s">
        <v>81</v>
      </c>
    </row>
    <row r="19" spans="1:1" x14ac:dyDescent="0.15">
      <c r="A19" s="229" t="s">
        <v>82</v>
      </c>
    </row>
    <row r="20" spans="1:1" x14ac:dyDescent="0.15">
      <c r="A20" s="229" t="s">
        <v>83</v>
      </c>
    </row>
    <row r="21" spans="1:1" x14ac:dyDescent="0.15">
      <c r="A21" s="229" t="s">
        <v>84</v>
      </c>
    </row>
    <row r="22" spans="1:1" x14ac:dyDescent="0.15">
      <c r="A22" s="229" t="s">
        <v>85</v>
      </c>
    </row>
    <row r="23" spans="1:1" x14ac:dyDescent="0.15">
      <c r="A23" s="229" t="s">
        <v>86</v>
      </c>
    </row>
    <row r="24" spans="1:1" x14ac:dyDescent="0.15">
      <c r="A24" s="229" t="s">
        <v>87</v>
      </c>
    </row>
    <row r="25" spans="1:1" x14ac:dyDescent="0.15">
      <c r="A25" s="229" t="s">
        <v>88</v>
      </c>
    </row>
    <row r="26" spans="1:1" x14ac:dyDescent="0.15">
      <c r="A26" s="229" t="s">
        <v>89</v>
      </c>
    </row>
    <row r="27" spans="1:1" x14ac:dyDescent="0.15">
      <c r="A27" s="229" t="s">
        <v>90</v>
      </c>
    </row>
    <row r="28" spans="1:1" x14ac:dyDescent="0.15">
      <c r="A28" s="229" t="s">
        <v>91</v>
      </c>
    </row>
    <row r="29" spans="1:1" x14ac:dyDescent="0.15">
      <c r="A29" s="229" t="s">
        <v>92</v>
      </c>
    </row>
    <row r="30" spans="1:1" x14ac:dyDescent="0.15">
      <c r="A30" s="229" t="s">
        <v>93</v>
      </c>
    </row>
    <row r="31" spans="1:1" x14ac:dyDescent="0.15">
      <c r="A31" s="229" t="s">
        <v>94</v>
      </c>
    </row>
    <row r="32" spans="1:1" x14ac:dyDescent="0.15">
      <c r="A32" s="229" t="s">
        <v>95</v>
      </c>
    </row>
    <row r="33" spans="1:1" x14ac:dyDescent="0.15">
      <c r="A33" s="229" t="s">
        <v>96</v>
      </c>
    </row>
    <row r="34" spans="1:1" x14ac:dyDescent="0.15">
      <c r="A34" s="229" t="s">
        <v>97</v>
      </c>
    </row>
    <row r="35" spans="1:1" x14ac:dyDescent="0.15">
      <c r="A35" s="229" t="s">
        <v>98</v>
      </c>
    </row>
    <row r="36" spans="1:1" x14ac:dyDescent="0.15">
      <c r="A36" s="229" t="s">
        <v>99</v>
      </c>
    </row>
    <row r="37" spans="1:1" x14ac:dyDescent="0.15">
      <c r="A37" s="230" t="s">
        <v>153</v>
      </c>
    </row>
    <row r="38" spans="1:1" x14ac:dyDescent="0.15">
      <c r="A38" s="229" t="s">
        <v>100</v>
      </c>
    </row>
    <row r="39" spans="1:1" x14ac:dyDescent="0.15">
      <c r="A39" s="229" t="s">
        <v>101</v>
      </c>
    </row>
    <row r="40" spans="1:1" x14ac:dyDescent="0.15">
      <c r="A40" s="229" t="s">
        <v>102</v>
      </c>
    </row>
    <row r="41" spans="1:1" x14ac:dyDescent="0.15">
      <c r="A41" s="230" t="s">
        <v>152</v>
      </c>
    </row>
    <row r="42" spans="1:1" x14ac:dyDescent="0.15">
      <c r="A42" s="229" t="s">
        <v>103</v>
      </c>
    </row>
    <row r="43" spans="1:1" x14ac:dyDescent="0.15">
      <c r="A43" s="229" t="s">
        <v>104</v>
      </c>
    </row>
    <row r="44" spans="1:1" x14ac:dyDescent="0.15">
      <c r="A44" s="229" t="s">
        <v>105</v>
      </c>
    </row>
    <row r="45" spans="1:1" x14ac:dyDescent="0.15">
      <c r="A45" s="229" t="s">
        <v>106</v>
      </c>
    </row>
    <row r="46" spans="1:1" x14ac:dyDescent="0.15">
      <c r="A46" s="229" t="s">
        <v>107</v>
      </c>
    </row>
    <row r="47" spans="1:1" x14ac:dyDescent="0.15">
      <c r="A47" s="229" t="s">
        <v>108</v>
      </c>
    </row>
    <row r="48" spans="1:1" x14ac:dyDescent="0.15">
      <c r="A48" s="229" t="s">
        <v>109</v>
      </c>
    </row>
    <row r="49" spans="1:1" x14ac:dyDescent="0.15">
      <c r="A49" s="229" t="s">
        <v>110</v>
      </c>
    </row>
    <row r="50" spans="1:1" x14ac:dyDescent="0.15">
      <c r="A50" s="229" t="s">
        <v>111</v>
      </c>
    </row>
    <row r="51" spans="1:1" x14ac:dyDescent="0.15">
      <c r="A51" s="229" t="s">
        <v>112</v>
      </c>
    </row>
    <row r="52" spans="1:1" x14ac:dyDescent="0.15">
      <c r="A52" s="229" t="s">
        <v>113</v>
      </c>
    </row>
    <row r="53" spans="1:1" x14ac:dyDescent="0.15">
      <c r="A53" s="229" t="s">
        <v>114</v>
      </c>
    </row>
    <row r="54" spans="1:1" x14ac:dyDescent="0.15">
      <c r="A54" s="229" t="s">
        <v>115</v>
      </c>
    </row>
    <row r="55" spans="1:1" x14ac:dyDescent="0.15">
      <c r="A55" s="229" t="s">
        <v>116</v>
      </c>
    </row>
    <row r="56" spans="1:1" x14ac:dyDescent="0.15">
      <c r="A56" s="229" t="s">
        <v>117</v>
      </c>
    </row>
    <row r="57" spans="1:1" x14ac:dyDescent="0.15">
      <c r="A57" s="229" t="s">
        <v>118</v>
      </c>
    </row>
    <row r="58" spans="1:1" x14ac:dyDescent="0.15">
      <c r="A58" s="229" t="s">
        <v>119</v>
      </c>
    </row>
    <row r="59" spans="1:1" x14ac:dyDescent="0.15">
      <c r="A59" s="229" t="s">
        <v>120</v>
      </c>
    </row>
    <row r="60" spans="1:1" x14ac:dyDescent="0.15">
      <c r="A60" s="229" t="s">
        <v>121</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各シートの説明</vt:lpstr>
      <vt:lpstr>基本事項(入力)</vt:lpstr>
      <vt:lpstr>収支報告書(入力)</vt:lpstr>
      <vt:lpstr>共同取組活動支出額（入力）</vt:lpstr>
      <vt:lpstr>参加者別細目(入力)</vt:lpstr>
      <vt:lpstr>参加者別細目</vt:lpstr>
      <vt:lpstr>収支証明書</vt:lpstr>
      <vt:lpstr>収支項目</vt:lpstr>
      <vt:lpstr>プルダウン定義</vt:lpstr>
      <vt:lpstr>各シートの説明!Print_Area</vt:lpstr>
      <vt:lpstr>'基本事項(入力)'!Print_Area</vt:lpstr>
      <vt:lpstr>'共同取組活動支出額（入力）'!Print_Area</vt:lpstr>
      <vt:lpstr>'参加者別細目(入力)'!Print_Area</vt:lpstr>
      <vt:lpstr>収支項目!Print_Area</vt:lpstr>
      <vt:lpstr>収支証明書!Print_Area</vt:lpstr>
      <vt:lpstr>'収支報告書(入力)'!Print_Area</vt:lpstr>
      <vt:lpstr>参加者別細目!Print_Titles</vt:lpstr>
      <vt:lpstr>'参加者別細目(入力)'!Print_Titles</vt:lpstr>
      <vt:lpstr>集落協定名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2021-09-10T04:42:19Z</dcterms:created>
  <dcterms:modified xsi:type="dcterms:W3CDTF">2021-09-10T04:46:50Z</dcterms:modified>
</cp:coreProperties>
</file>